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mprats/Library/CloudStorage/Dropbox/2025-26 Docencia/Argo/2026:07:03 Argo/"/>
    </mc:Choice>
  </mc:AlternateContent>
  <xr:revisionPtr revIDLastSave="0" documentId="13_ncr:1_{5AA7DE6F-5E31-FB49-9DAA-6EA004F95ECB}" xr6:coauthVersionLast="47" xr6:coauthVersionMax="47" xr10:uidLastSave="{00000000-0000-0000-0000-000000000000}"/>
  <bookViews>
    <workbookView xWindow="700" yWindow="740" windowWidth="25600" windowHeight="16060" tabRatio="500" activeTab="1" xr2:uid="{00000000-000D-0000-FFFF-FFFF00000000}"/>
  </bookViews>
  <sheets>
    <sheet name="SIR" sheetId="4" r:id="rId1"/>
    <sheet name="SIR resolt" sheetId="3" r:id="rId2"/>
  </sheets>
  <definedNames>
    <definedName name="alfa">#REF!</definedName>
    <definedName name="beta">#REF!</definedName>
    <definedName name="gamma">#REF!</definedName>
    <definedName name="help">#REF!</definedName>
    <definedName name="mu">#REF!</definedName>
    <definedName name="nu">#REF!</definedName>
    <definedName name="ro">#REF!</definedName>
    <definedName name="ze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4" l="1"/>
  <c r="Q8" i="3"/>
  <c r="O8" i="3" s="1"/>
  <c r="E8" i="3"/>
  <c r="D8" i="3"/>
  <c r="K8" i="3"/>
  <c r="J8" i="3"/>
  <c r="P8" i="3"/>
  <c r="I8" i="3"/>
  <c r="G8" i="3"/>
  <c r="C8" i="3"/>
  <c r="A8" i="3"/>
  <c r="N8" i="3" l="1"/>
  <c r="M8" i="3"/>
  <c r="H8" i="3"/>
  <c r="B8" i="3"/>
  <c r="Q9" i="3" l="1"/>
  <c r="O9" i="3" s="1"/>
  <c r="P9" i="3"/>
  <c r="M9" i="3" s="1"/>
  <c r="E9" i="3"/>
  <c r="D9" i="3"/>
  <c r="A9" i="3" s="1"/>
  <c r="K9" i="3"/>
  <c r="J9" i="3"/>
  <c r="I9" i="3"/>
  <c r="G9" i="3"/>
  <c r="C9" i="3"/>
  <c r="N9" i="3" l="1"/>
  <c r="H9" i="3"/>
  <c r="B9" i="3"/>
  <c r="Q10" i="3" l="1"/>
  <c r="O10" i="3" s="1"/>
  <c r="P10" i="3"/>
  <c r="M10" i="3" s="1"/>
  <c r="K10" i="3"/>
  <c r="J10" i="3"/>
  <c r="I10" i="3"/>
  <c r="G10" i="3"/>
  <c r="D10" i="3"/>
  <c r="A10" i="3" s="1"/>
  <c r="E10" i="3"/>
  <c r="C10" i="3" s="1"/>
  <c r="H10" i="3" l="1"/>
  <c r="N10" i="3"/>
  <c r="B10" i="3"/>
  <c r="P11" i="3" l="1"/>
  <c r="M11" i="3" s="1"/>
  <c r="Q11" i="3"/>
  <c r="O11" i="3" s="1"/>
  <c r="K11" i="3"/>
  <c r="J11" i="3"/>
  <c r="I11" i="3"/>
  <c r="G11" i="3"/>
  <c r="D11" i="3"/>
  <c r="A11" i="3" s="1"/>
  <c r="E11" i="3"/>
  <c r="C11" i="3" s="1"/>
  <c r="H11" i="3" l="1"/>
  <c r="N11" i="3"/>
  <c r="B11" i="3"/>
  <c r="P12" i="3" l="1"/>
  <c r="M12" i="3" s="1"/>
  <c r="Q12" i="3"/>
  <c r="O12" i="3" s="1"/>
  <c r="K12" i="3"/>
  <c r="I12" i="3" s="1"/>
  <c r="J12" i="3"/>
  <c r="G12" i="3" s="1"/>
  <c r="H12" i="3"/>
  <c r="D12" i="3"/>
  <c r="E12" i="3"/>
  <c r="C12" i="3" s="1"/>
  <c r="A12" i="3"/>
  <c r="J13" i="3" l="1"/>
  <c r="K13" i="3"/>
  <c r="G13" i="3"/>
  <c r="I13" i="3"/>
  <c r="N12" i="3"/>
  <c r="B12" i="3"/>
  <c r="P13" i="3" l="1"/>
  <c r="M13" i="3" s="1"/>
  <c r="Q13" i="3"/>
  <c r="O13" i="3" s="1"/>
  <c r="H13" i="3"/>
  <c r="D13" i="3"/>
  <c r="A13" i="3" s="1"/>
  <c r="E13" i="3"/>
  <c r="C13" i="3" s="1"/>
  <c r="K14" i="3" l="1"/>
  <c r="J14" i="3"/>
  <c r="G14" i="3" s="1"/>
  <c r="I14" i="3"/>
  <c r="N13" i="3"/>
  <c r="B13" i="3"/>
  <c r="Q14" i="3" l="1"/>
  <c r="P14" i="3"/>
  <c r="M14" i="3" s="1"/>
  <c r="O14" i="3"/>
  <c r="H14" i="3"/>
  <c r="D14" i="3"/>
  <c r="A14" i="3" s="1"/>
  <c r="E14" i="3"/>
  <c r="C14" i="3" s="1"/>
  <c r="K15" i="3" l="1"/>
  <c r="J15" i="3"/>
  <c r="G15" i="3" s="1"/>
  <c r="I15" i="3"/>
  <c r="N14" i="3"/>
  <c r="B14" i="3"/>
  <c r="Q15" i="3" l="1"/>
  <c r="O15" i="3" s="1"/>
  <c r="P15" i="3"/>
  <c r="M15" i="3" s="1"/>
  <c r="H15" i="3"/>
  <c r="D15" i="3"/>
  <c r="E15" i="3"/>
  <c r="C15" i="3" s="1"/>
  <c r="A15" i="3"/>
  <c r="J16" i="3" l="1"/>
  <c r="K16" i="3"/>
  <c r="I16" i="3" s="1"/>
  <c r="G16" i="3"/>
  <c r="N15" i="3"/>
  <c r="B15" i="3"/>
  <c r="P16" i="3" l="1"/>
  <c r="M16" i="3" s="1"/>
  <c r="Q16" i="3"/>
  <c r="O16" i="3" s="1"/>
  <c r="H16" i="3"/>
  <c r="D16" i="3"/>
  <c r="A16" i="3" s="1"/>
  <c r="E16" i="3"/>
  <c r="C16" i="3" s="1"/>
  <c r="B16" i="3" l="1"/>
  <c r="J17" i="3"/>
  <c r="K17" i="3"/>
  <c r="I17" i="3" s="1"/>
  <c r="N16" i="3"/>
  <c r="D17" i="3"/>
  <c r="E17" i="3"/>
  <c r="A17" i="3"/>
  <c r="C17" i="3"/>
  <c r="P17" i="3" l="1"/>
  <c r="Q17" i="3"/>
  <c r="O17" i="3" s="1"/>
  <c r="M17" i="3"/>
  <c r="G17" i="3"/>
  <c r="H17" i="3"/>
  <c r="B17" i="3"/>
  <c r="K18" i="3" l="1"/>
  <c r="J18" i="3"/>
  <c r="N17" i="3"/>
  <c r="I18" i="3"/>
  <c r="D18" i="3"/>
  <c r="A18" i="3" s="1"/>
  <c r="E18" i="3"/>
  <c r="C18" i="3" s="1"/>
  <c r="Q18" i="3" l="1"/>
  <c r="O18" i="3" s="1"/>
  <c r="P18" i="3"/>
  <c r="H18" i="3"/>
  <c r="G18" i="3"/>
  <c r="B18" i="3"/>
  <c r="K19" i="3" l="1"/>
  <c r="I19" i="3" s="1"/>
  <c r="J19" i="3"/>
  <c r="M18" i="3"/>
  <c r="N18" i="3"/>
  <c r="D19" i="3"/>
  <c r="E19" i="3"/>
  <c r="C19" i="3" s="1"/>
  <c r="P19" i="3" l="1"/>
  <c r="M19" i="3" s="1"/>
  <c r="Q19" i="3"/>
  <c r="O19" i="3" s="1"/>
  <c r="B19" i="3"/>
  <c r="A19" i="3"/>
  <c r="N19" i="3" l="1"/>
  <c r="G19" i="3"/>
  <c r="H19" i="3"/>
  <c r="D20" i="3"/>
  <c r="E20" i="3"/>
  <c r="C20" i="3"/>
  <c r="P20" i="3" l="1"/>
  <c r="Q20" i="3"/>
  <c r="O20" i="3" s="1"/>
  <c r="B20" i="3"/>
  <c r="K20" i="3"/>
  <c r="I20" i="3" s="1"/>
  <c r="J20" i="3"/>
  <c r="M20" i="3"/>
  <c r="E21" i="3"/>
  <c r="C21" i="3"/>
  <c r="A20" i="3"/>
  <c r="D21" i="3" s="1"/>
  <c r="G20" i="3" l="1"/>
  <c r="H20" i="3"/>
  <c r="N20" i="3"/>
  <c r="A21" i="3"/>
  <c r="B21" i="3"/>
  <c r="Q21" i="3" l="1"/>
  <c r="O21" i="3" s="1"/>
  <c r="P21" i="3"/>
  <c r="K21" i="3"/>
  <c r="J21" i="3"/>
  <c r="I21" i="3"/>
  <c r="G21" i="3"/>
  <c r="D22" i="3"/>
  <c r="A22" i="3" s="1"/>
  <c r="E22" i="3"/>
  <c r="C22" i="3" s="1"/>
  <c r="H21" i="3" l="1"/>
  <c r="N21" i="3"/>
  <c r="M21" i="3"/>
  <c r="B22" i="3"/>
  <c r="Q22" i="3" l="1"/>
  <c r="O22" i="3" s="1"/>
  <c r="P22" i="3"/>
  <c r="M22" i="3" s="1"/>
  <c r="K22" i="3"/>
  <c r="J22" i="3"/>
  <c r="G22" i="3" s="1"/>
  <c r="I22" i="3"/>
  <c r="D23" i="3"/>
  <c r="A23" i="3" s="1"/>
  <c r="E23" i="3"/>
  <c r="C23" i="3" s="1"/>
  <c r="H22" i="3" l="1"/>
  <c r="N22" i="3"/>
  <c r="B23" i="3"/>
  <c r="Q23" i="3" l="1"/>
  <c r="P23" i="3"/>
  <c r="M23" i="3" s="1"/>
  <c r="K23" i="3"/>
  <c r="I23" i="3" s="1"/>
  <c r="J23" i="3"/>
  <c r="O23" i="3"/>
  <c r="D24" i="3"/>
  <c r="E24" i="3"/>
  <c r="C24" i="3" s="1"/>
  <c r="G23" i="3" l="1"/>
  <c r="H23" i="3"/>
  <c r="N23" i="3"/>
  <c r="B24" i="3"/>
  <c r="A24" i="3"/>
  <c r="P24" i="3" l="1"/>
  <c r="Q24" i="3"/>
  <c r="O24" i="3" s="1"/>
  <c r="J24" i="3"/>
  <c r="K24" i="3"/>
  <c r="I24" i="3" s="1"/>
  <c r="D25" i="3"/>
  <c r="E25" i="3"/>
  <c r="C25" i="3" s="1"/>
  <c r="H24" i="3" l="1"/>
  <c r="G24" i="3"/>
  <c r="N24" i="3"/>
  <c r="M24" i="3"/>
  <c r="B25" i="3"/>
  <c r="A25" i="3"/>
  <c r="P25" i="3" l="1"/>
  <c r="Q25" i="3"/>
  <c r="O25" i="3" s="1"/>
  <c r="K25" i="3"/>
  <c r="I25" i="3" s="1"/>
  <c r="J25" i="3"/>
  <c r="H25" i="3"/>
  <c r="G25" i="3"/>
  <c r="M25" i="3"/>
  <c r="D26" i="3"/>
  <c r="A26" i="3" s="1"/>
  <c r="E26" i="3"/>
  <c r="C26" i="3" s="1"/>
  <c r="K26" i="3" l="1"/>
  <c r="I26" i="3" s="1"/>
  <c r="J26" i="3"/>
  <c r="H26" i="3" s="1"/>
  <c r="G26" i="3"/>
  <c r="N25" i="3"/>
  <c r="B26" i="3"/>
  <c r="Q26" i="3" l="1"/>
  <c r="P26" i="3"/>
  <c r="J27" i="3"/>
  <c r="K27" i="3"/>
  <c r="I27" i="3"/>
  <c r="O26" i="3"/>
  <c r="D27" i="3"/>
  <c r="E27" i="3"/>
  <c r="C27" i="3" s="1"/>
  <c r="A27" i="3"/>
  <c r="N26" i="3" l="1"/>
  <c r="M26" i="3"/>
  <c r="B27" i="3"/>
  <c r="P27" i="3" l="1"/>
  <c r="Q27" i="3"/>
  <c r="O27" i="3" s="1"/>
  <c r="G27" i="3"/>
  <c r="H27" i="3"/>
  <c r="D28" i="3"/>
  <c r="E28" i="3"/>
  <c r="C28" i="3"/>
  <c r="A28" i="3"/>
  <c r="K28" i="3" l="1"/>
  <c r="I28" i="3" s="1"/>
  <c r="J28" i="3"/>
  <c r="N27" i="3"/>
  <c r="M27" i="3"/>
  <c r="B28" i="3"/>
  <c r="Q28" i="3" l="1"/>
  <c r="O28" i="3" s="1"/>
  <c r="P28" i="3"/>
  <c r="M28" i="3" s="1"/>
  <c r="D29" i="3"/>
  <c r="E29" i="3"/>
  <c r="C29" i="3" s="1"/>
  <c r="A29" i="3"/>
  <c r="N28" i="3" l="1"/>
  <c r="G28" i="3"/>
  <c r="H28" i="3"/>
  <c r="B29" i="3"/>
  <c r="Q29" i="3" l="1"/>
  <c r="O29" i="3" s="1"/>
  <c r="P29" i="3"/>
  <c r="M29" i="3" s="1"/>
  <c r="J29" i="3"/>
  <c r="K29" i="3"/>
  <c r="I29" i="3"/>
  <c r="D30" i="3"/>
  <c r="A30" i="3" s="1"/>
  <c r="E30" i="3"/>
  <c r="C30" i="3"/>
  <c r="N29" i="3" l="1"/>
  <c r="H29" i="3"/>
  <c r="G29" i="3"/>
  <c r="B30" i="3"/>
  <c r="Q30" i="3" l="1"/>
  <c r="P30" i="3"/>
  <c r="M30" i="3" s="1"/>
  <c r="K30" i="3"/>
  <c r="J30" i="3"/>
  <c r="I30" i="3"/>
  <c r="G30" i="3"/>
  <c r="O30" i="3"/>
  <c r="D31" i="3"/>
  <c r="A31" i="3" s="1"/>
  <c r="E31" i="3"/>
  <c r="C31" i="3" s="1"/>
  <c r="H30" i="3" l="1"/>
  <c r="N30" i="3"/>
  <c r="B31" i="3"/>
  <c r="Q31" i="3" l="1"/>
  <c r="P31" i="3"/>
  <c r="M31" i="3" s="1"/>
  <c r="K31" i="3"/>
  <c r="I31" i="3" s="1"/>
  <c r="J31" i="3"/>
  <c r="G31" i="3"/>
  <c r="H31" i="3"/>
  <c r="O31" i="3"/>
  <c r="D32" i="3"/>
  <c r="A32" i="3" s="1"/>
  <c r="E32" i="3"/>
  <c r="C32" i="3" s="1"/>
  <c r="J32" i="3" l="1"/>
  <c r="K32" i="3"/>
  <c r="N31" i="3"/>
  <c r="I32" i="3"/>
  <c r="H32" i="3"/>
  <c r="G32" i="3"/>
  <c r="B32" i="3"/>
  <c r="P32" i="3" l="1"/>
  <c r="Q32" i="3"/>
  <c r="O32" i="3" s="1"/>
  <c r="K33" i="3"/>
  <c r="I33" i="3" s="1"/>
  <c r="J33" i="3"/>
  <c r="M32" i="3"/>
  <c r="D33" i="3"/>
  <c r="E33" i="3"/>
  <c r="C33" i="3"/>
  <c r="A33" i="3"/>
  <c r="H33" i="3" l="1"/>
  <c r="G33" i="3"/>
  <c r="N32" i="3"/>
  <c r="B33" i="3"/>
  <c r="Q33" i="3" l="1"/>
  <c r="P33" i="3"/>
  <c r="K34" i="3"/>
  <c r="J34" i="3"/>
  <c r="O33" i="3"/>
  <c r="I34" i="3"/>
  <c r="D34" i="3"/>
  <c r="A34" i="3" s="1"/>
  <c r="E34" i="3"/>
  <c r="C34" i="3"/>
  <c r="N33" i="3" l="1"/>
  <c r="M33" i="3"/>
  <c r="B34" i="3"/>
  <c r="Q34" i="3" l="1"/>
  <c r="O34" i="3" s="1"/>
  <c r="P34" i="3"/>
  <c r="M34" i="3" s="1"/>
  <c r="D35" i="3"/>
  <c r="E35" i="3"/>
  <c r="C35" i="3" s="1"/>
  <c r="N34" i="3" l="1"/>
  <c r="G34" i="3"/>
  <c r="H34" i="3"/>
  <c r="B35" i="3"/>
  <c r="A35" i="3"/>
  <c r="Q35" i="3" l="1"/>
  <c r="P35" i="3"/>
  <c r="K35" i="3"/>
  <c r="J35" i="3"/>
  <c r="G35" i="3"/>
  <c r="I35" i="3"/>
  <c r="O35" i="3"/>
  <c r="D36" i="3"/>
  <c r="E36" i="3"/>
  <c r="C36" i="3" s="1"/>
  <c r="H35" i="3" l="1"/>
  <c r="N35" i="3"/>
  <c r="M35" i="3"/>
  <c r="B36" i="3"/>
  <c r="A36" i="3"/>
  <c r="P36" i="3" l="1"/>
  <c r="Q36" i="3"/>
  <c r="O36" i="3" s="1"/>
  <c r="K36" i="3"/>
  <c r="J36" i="3"/>
  <c r="G36" i="3" s="1"/>
  <c r="M36" i="3"/>
  <c r="I36" i="3"/>
  <c r="D37" i="3"/>
  <c r="E37" i="3"/>
  <c r="C37" i="3"/>
  <c r="H36" i="3" l="1"/>
  <c r="N36" i="3"/>
  <c r="B37" i="3"/>
  <c r="A37" i="3"/>
  <c r="P37" i="3" l="1"/>
  <c r="Q37" i="3"/>
  <c r="O37" i="3" s="1"/>
  <c r="J37" i="3"/>
  <c r="G37" i="3" s="1"/>
  <c r="K37" i="3"/>
  <c r="I37" i="3" s="1"/>
  <c r="H37" i="3"/>
  <c r="M37" i="3"/>
  <c r="D38" i="3"/>
  <c r="E38" i="3"/>
  <c r="C38" i="3" s="1"/>
  <c r="K38" i="3" l="1"/>
  <c r="J38" i="3"/>
  <c r="N37" i="3"/>
  <c r="I38" i="3"/>
  <c r="B38" i="3"/>
  <c r="A38" i="3"/>
  <c r="Q38" i="3" l="1"/>
  <c r="O38" i="3" s="1"/>
  <c r="P38" i="3"/>
  <c r="E39" i="3"/>
  <c r="C39" i="3" s="1"/>
  <c r="D39" i="3"/>
  <c r="A39" i="3" s="1"/>
  <c r="G38" i="3"/>
  <c r="H38" i="3"/>
  <c r="B39" i="3" l="1"/>
  <c r="D40" i="3"/>
  <c r="A40" i="3" s="1"/>
  <c r="E40" i="3"/>
  <c r="C40" i="3" s="1"/>
  <c r="K39" i="3"/>
  <c r="J39" i="3"/>
  <c r="N38" i="3"/>
  <c r="M38" i="3"/>
  <c r="I39" i="3"/>
  <c r="Q39" i="3" l="1"/>
  <c r="O39" i="3" s="1"/>
  <c r="P39" i="3"/>
  <c r="M39" i="3" s="1"/>
  <c r="B40" i="3"/>
  <c r="D41" i="3"/>
  <c r="E41" i="3"/>
  <c r="C41" i="3" s="1"/>
  <c r="A41" i="3"/>
  <c r="G39" i="3"/>
  <c r="H39" i="3"/>
  <c r="B41" i="3" l="1"/>
  <c r="J40" i="3"/>
  <c r="K40" i="3"/>
  <c r="N39" i="3"/>
  <c r="I40" i="3"/>
  <c r="G40" i="3"/>
  <c r="P40" i="3" l="1"/>
  <c r="M40" i="3" s="1"/>
  <c r="Q40" i="3"/>
  <c r="O40" i="3" s="1"/>
  <c r="E42" i="3"/>
  <c r="C42" i="3" s="1"/>
  <c r="D42" i="3"/>
  <c r="H40" i="3"/>
  <c r="B42" i="3" l="1"/>
  <c r="A42" i="3"/>
  <c r="K41" i="3"/>
  <c r="I41" i="3" s="1"/>
  <c r="J41" i="3"/>
  <c r="N40" i="3"/>
  <c r="Q41" i="3" l="1"/>
  <c r="O41" i="3" s="1"/>
  <c r="P41" i="3"/>
  <c r="M41" i="3" s="1"/>
  <c r="E43" i="3"/>
  <c r="C43" i="3" s="1"/>
  <c r="D43" i="3"/>
  <c r="B43" i="3" s="1"/>
  <c r="H41" i="3"/>
  <c r="G41" i="3"/>
  <c r="E44" i="3" l="1"/>
  <c r="C44" i="3"/>
  <c r="A43" i="3"/>
  <c r="K42" i="3"/>
  <c r="I42" i="3" s="1"/>
  <c r="J42" i="3"/>
  <c r="N41" i="3"/>
  <c r="H42" i="3"/>
  <c r="Q42" i="3" l="1"/>
  <c r="O42" i="3" s="1"/>
  <c r="P42" i="3"/>
  <c r="M42" i="3" s="1"/>
  <c r="D44" i="3"/>
  <c r="A44" i="3" s="1"/>
  <c r="B44" i="3"/>
  <c r="K43" i="3"/>
  <c r="G42" i="3"/>
  <c r="J43" i="3" s="1"/>
  <c r="I43" i="3"/>
  <c r="E45" i="3" l="1"/>
  <c r="C45" i="3" s="1"/>
  <c r="D45" i="3"/>
  <c r="B45" i="3" s="1"/>
  <c r="N42" i="3"/>
  <c r="H43" i="3"/>
  <c r="G43" i="3"/>
  <c r="P43" i="3" l="1"/>
  <c r="M43" i="3" s="1"/>
  <c r="Q43" i="3"/>
  <c r="O43" i="3" s="1"/>
  <c r="E46" i="3"/>
  <c r="C46" i="3"/>
  <c r="A45" i="3"/>
  <c r="K44" i="3"/>
  <c r="J44" i="3"/>
  <c r="I44" i="3"/>
  <c r="D46" i="3" l="1"/>
  <c r="B46" i="3" s="1"/>
  <c r="N43" i="3"/>
  <c r="Q44" i="3" l="1"/>
  <c r="P44" i="3"/>
  <c r="M44" i="3" s="1"/>
  <c r="E47" i="3"/>
  <c r="C47" i="3" s="1"/>
  <c r="A46" i="3"/>
  <c r="O44" i="3"/>
  <c r="H44" i="3"/>
  <c r="G44" i="3"/>
  <c r="D47" i="3" l="1"/>
  <c r="B47" i="3" s="1"/>
  <c r="K45" i="3"/>
  <c r="J45" i="3"/>
  <c r="N44" i="3"/>
  <c r="I45" i="3"/>
  <c r="Q45" i="3" l="1"/>
  <c r="O45" i="3" s="1"/>
  <c r="P45" i="3"/>
  <c r="M45" i="3" s="1"/>
  <c r="E48" i="3"/>
  <c r="A47" i="3"/>
  <c r="H45" i="3"/>
  <c r="G45" i="3"/>
  <c r="C48" i="3" l="1"/>
  <c r="D48" i="3"/>
  <c r="A48" i="3" s="1"/>
  <c r="K46" i="3"/>
  <c r="I46" i="3" s="1"/>
  <c r="J46" i="3"/>
  <c r="N45" i="3"/>
  <c r="H46" i="3"/>
  <c r="Q46" i="3" l="1"/>
  <c r="O46" i="3" s="1"/>
  <c r="P46" i="3"/>
  <c r="M46" i="3" s="1"/>
  <c r="B48" i="3"/>
  <c r="K47" i="3"/>
  <c r="I47" i="3"/>
  <c r="G46" i="3"/>
  <c r="J47" i="3" s="1"/>
  <c r="H47" i="3" s="1"/>
  <c r="N46" i="3" l="1"/>
  <c r="Q47" i="3" s="1"/>
  <c r="O47" i="3" s="1"/>
  <c r="P47" i="3"/>
  <c r="M47" i="3" s="1"/>
  <c r="E49" i="3"/>
  <c r="C49" i="3" s="1"/>
  <c r="D49" i="3"/>
  <c r="A49" i="3" s="1"/>
  <c r="B49" i="3"/>
  <c r="K48" i="3"/>
  <c r="I48" i="3"/>
  <c r="G47" i="3"/>
  <c r="J48" i="3" s="1"/>
  <c r="D50" i="3" l="1"/>
  <c r="E50" i="3"/>
  <c r="A50" i="3"/>
  <c r="C50" i="3"/>
  <c r="N47" i="3"/>
  <c r="H48" i="3"/>
  <c r="P48" i="3" l="1"/>
  <c r="M48" i="3" s="1"/>
  <c r="Q48" i="3"/>
  <c r="O48" i="3" s="1"/>
  <c r="B50" i="3"/>
  <c r="K49" i="3"/>
  <c r="I49" i="3"/>
  <c r="G48" i="3"/>
  <c r="J49" i="3" s="1"/>
  <c r="E51" i="3" l="1"/>
  <c r="C51" i="3" s="1"/>
  <c r="D51" i="3"/>
  <c r="A51" i="3" s="1"/>
  <c r="N48" i="3"/>
  <c r="H49" i="3"/>
  <c r="P49" i="3" l="1"/>
  <c r="Q49" i="3"/>
  <c r="O49" i="3" s="1"/>
  <c r="B51" i="3"/>
  <c r="D52" i="3"/>
  <c r="A52" i="3" s="1"/>
  <c r="E52" i="3"/>
  <c r="C52" i="3" s="1"/>
  <c r="K50" i="3"/>
  <c r="I50" i="3"/>
  <c r="G49" i="3"/>
  <c r="J50" i="3" s="1"/>
  <c r="B52" i="3" l="1"/>
  <c r="N49" i="3"/>
  <c r="M49" i="3"/>
  <c r="Q50" i="3" l="1"/>
  <c r="O50" i="3" s="1"/>
  <c r="P50" i="3"/>
  <c r="E53" i="3"/>
  <c r="C53" i="3" s="1"/>
  <c r="D53" i="3"/>
  <c r="A53" i="3" s="1"/>
  <c r="B53" i="3"/>
  <c r="E54" i="3" l="1"/>
  <c r="D54" i="3"/>
  <c r="B54" i="3" s="1"/>
  <c r="C54" i="3"/>
  <c r="N50" i="3"/>
  <c r="H50" i="3"/>
  <c r="G50" i="3"/>
  <c r="M50" i="3"/>
  <c r="P51" i="3" l="1"/>
  <c r="Q51" i="3"/>
  <c r="O51" i="3" s="1"/>
  <c r="A54" i="3"/>
  <c r="D55" i="3"/>
  <c r="E55" i="3"/>
  <c r="C55" i="3" s="1"/>
  <c r="A55" i="3"/>
  <c r="K51" i="3"/>
  <c r="J51" i="3"/>
  <c r="G51" i="3"/>
  <c r="I51" i="3"/>
  <c r="N51" i="3" l="1"/>
  <c r="B55" i="3"/>
  <c r="M51" i="3"/>
  <c r="H51" i="3"/>
  <c r="Q52" i="3" l="1"/>
  <c r="O52" i="3" s="1"/>
  <c r="P52" i="3"/>
  <c r="M52" i="3" s="1"/>
  <c r="D56" i="3"/>
  <c r="A56" i="3" s="1"/>
  <c r="E56" i="3"/>
  <c r="C56" i="3" s="1"/>
  <c r="K52" i="3"/>
  <c r="J52" i="3"/>
  <c r="I52" i="3"/>
  <c r="G52" i="3"/>
  <c r="N52" i="3" l="1"/>
  <c r="B56" i="3"/>
  <c r="D57" i="3"/>
  <c r="A57" i="3" s="1"/>
  <c r="E57" i="3"/>
  <c r="C57" i="3" s="1"/>
  <c r="B57" i="3"/>
  <c r="H52" i="3"/>
  <c r="Q53" i="3" l="1"/>
  <c r="O53" i="3" s="1"/>
  <c r="P53" i="3"/>
  <c r="M53" i="3" s="1"/>
  <c r="E58" i="3"/>
  <c r="D58" i="3"/>
  <c r="B58" i="3" s="1"/>
  <c r="C58" i="3"/>
  <c r="A58" i="3"/>
  <c r="K53" i="3"/>
  <c r="J53" i="3"/>
  <c r="I53" i="3"/>
  <c r="G53" i="3"/>
  <c r="N53" i="3" l="1"/>
  <c r="D59" i="3"/>
  <c r="E59" i="3"/>
  <c r="C59" i="3" s="1"/>
  <c r="H53" i="3"/>
  <c r="Q54" i="3" l="1"/>
  <c r="O54" i="3" s="1"/>
  <c r="P54" i="3"/>
  <c r="M54" i="3" s="1"/>
  <c r="B59" i="3"/>
  <c r="A59" i="3"/>
  <c r="K54" i="3"/>
  <c r="J54" i="3"/>
  <c r="I54" i="3"/>
  <c r="N54" i="3" l="1"/>
  <c r="Q55" i="3" s="1"/>
  <c r="O55" i="3" s="1"/>
  <c r="D60" i="3"/>
  <c r="A60" i="3" s="1"/>
  <c r="E60" i="3"/>
  <c r="C60" i="3" s="1"/>
  <c r="H54" i="3"/>
  <c r="G54" i="3"/>
  <c r="P55" i="3" l="1"/>
  <c r="M55" i="3" s="1"/>
  <c r="B60" i="3"/>
  <c r="K55" i="3"/>
  <c r="J55" i="3"/>
  <c r="G55" i="3"/>
  <c r="I55" i="3"/>
  <c r="N55" i="3"/>
  <c r="P56" i="3" l="1"/>
  <c r="Q56" i="3"/>
  <c r="O56" i="3" s="1"/>
  <c r="D61" i="3"/>
  <c r="A61" i="3" s="1"/>
  <c r="E61" i="3"/>
  <c r="C61" i="3" s="1"/>
  <c r="B61" i="3"/>
  <c r="H55" i="3"/>
  <c r="M56" i="3"/>
  <c r="E62" i="3" l="1"/>
  <c r="C62" i="3" s="1"/>
  <c r="D62" i="3"/>
  <c r="A62" i="3" s="1"/>
  <c r="J56" i="3"/>
  <c r="K56" i="3"/>
  <c r="I56" i="3" s="1"/>
  <c r="N56" i="3"/>
  <c r="G56" i="3"/>
  <c r="Q57" i="3" l="1"/>
  <c r="O57" i="3" s="1"/>
  <c r="P57" i="3"/>
  <c r="M57" i="3" s="1"/>
  <c r="B62" i="3"/>
  <c r="H56" i="3"/>
  <c r="E63" i="3" l="1"/>
  <c r="C63" i="3" s="1"/>
  <c r="D63" i="3"/>
  <c r="K57" i="3"/>
  <c r="J57" i="3"/>
  <c r="G57" i="3" s="1"/>
  <c r="N57" i="3"/>
  <c r="I57" i="3"/>
  <c r="Q58" i="3" l="1"/>
  <c r="P58" i="3"/>
  <c r="M58" i="3" s="1"/>
  <c r="B63" i="3"/>
  <c r="A63" i="3"/>
  <c r="H57" i="3"/>
  <c r="O58" i="3"/>
  <c r="D64" i="3" l="1"/>
  <c r="A64" i="3" s="1"/>
  <c r="E64" i="3"/>
  <c r="C64" i="3" s="1"/>
  <c r="B64" i="3"/>
  <c r="K58" i="3"/>
  <c r="J58" i="3"/>
  <c r="N58" i="3"/>
  <c r="I58" i="3"/>
  <c r="P59" i="3" l="1"/>
  <c r="M59" i="3" s="1"/>
  <c r="Q59" i="3"/>
  <c r="O59" i="3" s="1"/>
  <c r="D65" i="3"/>
  <c r="A65" i="3" s="1"/>
  <c r="E65" i="3"/>
  <c r="C65" i="3" s="1"/>
  <c r="H58" i="3"/>
  <c r="G58" i="3"/>
  <c r="B65" i="3" l="1"/>
  <c r="J59" i="3"/>
  <c r="K59" i="3"/>
  <c r="N59" i="3"/>
  <c r="G59" i="3"/>
  <c r="I59" i="3"/>
  <c r="Q60" i="3" l="1"/>
  <c r="P60" i="3"/>
  <c r="M60" i="3" s="1"/>
  <c r="E66" i="3"/>
  <c r="C66" i="3" s="1"/>
  <c r="D66" i="3"/>
  <c r="A66" i="3" s="1"/>
  <c r="H59" i="3"/>
  <c r="O60" i="3"/>
  <c r="B66" i="3" l="1"/>
  <c r="K60" i="3"/>
  <c r="J60" i="3"/>
  <c r="N60" i="3"/>
  <c r="I60" i="3"/>
  <c r="G60" i="3"/>
  <c r="P61" i="3" l="1"/>
  <c r="M61" i="3" s="1"/>
  <c r="Q61" i="3"/>
  <c r="O61" i="3" s="1"/>
  <c r="E67" i="3"/>
  <c r="C67" i="3" s="1"/>
  <c r="D67" i="3"/>
  <c r="A67" i="3" s="1"/>
  <c r="B67" i="3"/>
  <c r="H60" i="3"/>
  <c r="D68" i="3" l="1"/>
  <c r="A68" i="3" s="1"/>
  <c r="E68" i="3"/>
  <c r="C68" i="3" s="1"/>
  <c r="B68" i="3"/>
  <c r="K61" i="3"/>
  <c r="J61" i="3"/>
  <c r="G61" i="3" s="1"/>
  <c r="N61" i="3"/>
  <c r="I61" i="3"/>
  <c r="Q62" i="3" l="1"/>
  <c r="O62" i="3" s="1"/>
  <c r="P62" i="3"/>
  <c r="M62" i="3" s="1"/>
  <c r="E69" i="3"/>
  <c r="C69" i="3" s="1"/>
  <c r="D69" i="3"/>
  <c r="B69" i="3" s="1"/>
  <c r="A69" i="3"/>
  <c r="H61" i="3"/>
  <c r="E70" i="3" l="1"/>
  <c r="C70" i="3" s="1"/>
  <c r="D70" i="3"/>
  <c r="B70" i="3" s="1"/>
  <c r="K62" i="3"/>
  <c r="J62" i="3"/>
  <c r="N62" i="3"/>
  <c r="I62" i="3"/>
  <c r="G62" i="3"/>
  <c r="Q63" i="3" l="1"/>
  <c r="P63" i="3"/>
  <c r="M63" i="3" s="1"/>
  <c r="A70" i="3"/>
  <c r="E71" i="3"/>
  <c r="C71" i="3" s="1"/>
  <c r="D71" i="3"/>
  <c r="B71" i="3"/>
  <c r="H62" i="3"/>
  <c r="O63" i="3"/>
  <c r="A71" i="3" l="1"/>
  <c r="D72" i="3" s="1"/>
  <c r="E72" i="3"/>
  <c r="C72" i="3" s="1"/>
  <c r="K63" i="3"/>
  <c r="J63" i="3"/>
  <c r="G63" i="3" s="1"/>
  <c r="N63" i="3"/>
  <c r="I63" i="3"/>
  <c r="P64" i="3" l="1"/>
  <c r="Q64" i="3"/>
  <c r="O64" i="3" s="1"/>
  <c r="A72" i="3"/>
  <c r="B72" i="3"/>
  <c r="H63" i="3"/>
  <c r="M64" i="3"/>
  <c r="D73" i="3" l="1"/>
  <c r="A73" i="3" s="1"/>
  <c r="E73" i="3"/>
  <c r="C73" i="3" s="1"/>
  <c r="J64" i="3"/>
  <c r="K64" i="3"/>
  <c r="I64" i="3"/>
  <c r="G64" i="3"/>
  <c r="N64" i="3"/>
  <c r="Q65" i="3" l="1"/>
  <c r="O65" i="3" s="1"/>
  <c r="P65" i="3"/>
  <c r="M65" i="3" s="1"/>
  <c r="B73" i="3"/>
  <c r="H64" i="3"/>
  <c r="D74" i="3" l="1"/>
  <c r="E74" i="3"/>
  <c r="C74" i="3" s="1"/>
  <c r="J65" i="3"/>
  <c r="K65" i="3"/>
  <c r="I65" i="3"/>
  <c r="G65" i="3"/>
  <c r="N65" i="3"/>
  <c r="Q66" i="3" l="1"/>
  <c r="O66" i="3" s="1"/>
  <c r="P66" i="3"/>
  <c r="M66" i="3" s="1"/>
  <c r="B74" i="3"/>
  <c r="A74" i="3"/>
  <c r="H65" i="3"/>
  <c r="E75" i="3" l="1"/>
  <c r="C75" i="3" s="1"/>
  <c r="D75" i="3"/>
  <c r="A75" i="3" s="1"/>
  <c r="K66" i="3"/>
  <c r="J66" i="3"/>
  <c r="I66" i="3"/>
  <c r="N66" i="3"/>
  <c r="Q67" i="3" l="1"/>
  <c r="P67" i="3"/>
  <c r="M67" i="3" s="1"/>
  <c r="B75" i="3"/>
  <c r="O67" i="3"/>
  <c r="H66" i="3"/>
  <c r="G66" i="3"/>
  <c r="D76" i="3" l="1"/>
  <c r="A76" i="3" s="1"/>
  <c r="E76" i="3"/>
  <c r="C76" i="3" s="1"/>
  <c r="B76" i="3"/>
  <c r="K67" i="3"/>
  <c r="J67" i="3"/>
  <c r="I67" i="3"/>
  <c r="H67" i="3"/>
  <c r="N67" i="3"/>
  <c r="Q68" i="3" l="1"/>
  <c r="P68" i="3"/>
  <c r="M68" i="3" s="1"/>
  <c r="D77" i="3"/>
  <c r="A77" i="3" s="1"/>
  <c r="E77" i="3"/>
  <c r="C77" i="3" s="1"/>
  <c r="K68" i="3"/>
  <c r="I68" i="3" s="1"/>
  <c r="O68" i="3"/>
  <c r="G67" i="3"/>
  <c r="J68" i="3" s="1"/>
  <c r="H68" i="3" s="1"/>
  <c r="B77" i="3" l="1"/>
  <c r="K69" i="3"/>
  <c r="I69" i="3" s="1"/>
  <c r="G68" i="3"/>
  <c r="J69" i="3" s="1"/>
  <c r="N68" i="3"/>
  <c r="Q69" i="3" l="1"/>
  <c r="O69" i="3" s="1"/>
  <c r="P69" i="3"/>
  <c r="M69" i="3" s="1"/>
  <c r="E78" i="3"/>
  <c r="C78" i="3" s="1"/>
  <c r="D78" i="3"/>
  <c r="H69" i="3"/>
  <c r="B78" i="3" l="1"/>
  <c r="A78" i="3"/>
  <c r="K70" i="3"/>
  <c r="I70" i="3" s="1"/>
  <c r="G69" i="3"/>
  <c r="J70" i="3" s="1"/>
  <c r="N69" i="3"/>
  <c r="Q70" i="3" l="1"/>
  <c r="P70" i="3"/>
  <c r="M70" i="3" s="1"/>
  <c r="D79" i="3"/>
  <c r="A79" i="3" s="1"/>
  <c r="E79" i="3"/>
  <c r="C79" i="3" s="1"/>
  <c r="B79" i="3"/>
  <c r="O70" i="3"/>
  <c r="H70" i="3"/>
  <c r="D80" i="3" l="1"/>
  <c r="A80" i="3" s="1"/>
  <c r="E80" i="3"/>
  <c r="C80" i="3" s="1"/>
  <c r="B80" i="3"/>
  <c r="K71" i="3"/>
  <c r="I71" i="3" s="1"/>
  <c r="N70" i="3"/>
  <c r="G70" i="3"/>
  <c r="J71" i="3" s="1"/>
  <c r="H71" i="3" s="1"/>
  <c r="Q71" i="3" l="1"/>
  <c r="O71" i="3" s="1"/>
  <c r="P71" i="3"/>
  <c r="M71" i="3" s="1"/>
  <c r="D81" i="3"/>
  <c r="A81" i="3" s="1"/>
  <c r="E81" i="3"/>
  <c r="C81" i="3" s="1"/>
  <c r="B81" i="3"/>
  <c r="K72" i="3"/>
  <c r="I72" i="3"/>
  <c r="G71" i="3"/>
  <c r="J72" i="3" s="1"/>
  <c r="N71" i="3" l="1"/>
  <c r="D82" i="3"/>
  <c r="A82" i="3" s="1"/>
  <c r="E82" i="3"/>
  <c r="C82" i="3" s="1"/>
  <c r="B82" i="3"/>
  <c r="H72" i="3"/>
  <c r="P72" i="3" l="1"/>
  <c r="Q72" i="3"/>
  <c r="O72" i="3" s="1"/>
  <c r="E83" i="3"/>
  <c r="C83" i="3" s="1"/>
  <c r="D83" i="3"/>
  <c r="A83" i="3" s="1"/>
  <c r="K73" i="3"/>
  <c r="I73" i="3"/>
  <c r="G72" i="3"/>
  <c r="N72" i="3" l="1"/>
  <c r="M72" i="3"/>
  <c r="B83" i="3"/>
  <c r="J73" i="3"/>
  <c r="H73" i="3" s="1"/>
  <c r="G73" i="3"/>
  <c r="P73" i="3" l="1"/>
  <c r="M73" i="3" s="1"/>
  <c r="Q73" i="3"/>
  <c r="O73" i="3" s="1"/>
  <c r="E84" i="3"/>
  <c r="C84" i="3" s="1"/>
  <c r="D84" i="3"/>
  <c r="A84" i="3" s="1"/>
  <c r="K74" i="3"/>
  <c r="I74" i="3" s="1"/>
  <c r="J74" i="3"/>
  <c r="H74" i="3"/>
  <c r="N73" i="3" l="1"/>
  <c r="Q74" i="3" s="1"/>
  <c r="O74" i="3" s="1"/>
  <c r="P74" i="3"/>
  <c r="B84" i="3"/>
  <c r="K75" i="3"/>
  <c r="I75" i="3"/>
  <c r="G74" i="3"/>
  <c r="J75" i="3" s="1"/>
  <c r="N74" i="3" l="1"/>
  <c r="Q75" i="3" s="1"/>
  <c r="O75" i="3" s="1"/>
  <c r="M74" i="3"/>
  <c r="P75" i="3" s="1"/>
  <c r="D85" i="3"/>
  <c r="E85" i="3"/>
  <c r="C85" i="3" s="1"/>
  <c r="H75" i="3"/>
  <c r="N75" i="3" l="1"/>
  <c r="M75" i="3"/>
  <c r="B85" i="3"/>
  <c r="A85" i="3"/>
  <c r="K76" i="3"/>
  <c r="I76" i="3"/>
  <c r="G75" i="3"/>
  <c r="J76" i="3" s="1"/>
  <c r="Q76" i="3" l="1"/>
  <c r="O76" i="3" s="1"/>
  <c r="P76" i="3"/>
  <c r="M76" i="3" s="1"/>
  <c r="E86" i="3"/>
  <c r="C86" i="3" s="1"/>
  <c r="D86" i="3"/>
  <c r="A86" i="3" s="1"/>
  <c r="H76" i="3"/>
  <c r="N76" i="3" l="1"/>
  <c r="B86" i="3"/>
  <c r="K77" i="3"/>
  <c r="I77" i="3"/>
  <c r="G76" i="3"/>
  <c r="J77" i="3" s="1"/>
  <c r="Q77" i="3" l="1"/>
  <c r="O77" i="3" s="1"/>
  <c r="P77" i="3"/>
  <c r="M77" i="3" s="1"/>
  <c r="E87" i="3"/>
  <c r="C87" i="3" s="1"/>
  <c r="D87" i="3"/>
  <c r="A87" i="3" s="1"/>
  <c r="B87" i="3"/>
  <c r="G77" i="3"/>
  <c r="H77" i="3"/>
  <c r="N77" i="3" l="1"/>
  <c r="Q78" i="3" s="1"/>
  <c r="O78" i="3" s="1"/>
  <c r="E88" i="3"/>
  <c r="C88" i="3" s="1"/>
  <c r="D88" i="3"/>
  <c r="A88" i="3" s="1"/>
  <c r="B88" i="3"/>
  <c r="K78" i="3"/>
  <c r="J78" i="3"/>
  <c r="G78" i="3" s="1"/>
  <c r="I78" i="3"/>
  <c r="P78" i="3" l="1"/>
  <c r="M78" i="3" s="1"/>
  <c r="D89" i="3"/>
  <c r="E89" i="3"/>
  <c r="A89" i="3"/>
  <c r="C89" i="3"/>
  <c r="N78" i="3"/>
  <c r="H78" i="3"/>
  <c r="Q79" i="3" l="1"/>
  <c r="P79" i="3"/>
  <c r="M79" i="3" s="1"/>
  <c r="B89" i="3"/>
  <c r="D90" i="3"/>
  <c r="E90" i="3"/>
  <c r="C90" i="3" s="1"/>
  <c r="O79" i="3"/>
  <c r="K79" i="3"/>
  <c r="J79" i="3"/>
  <c r="I79" i="3"/>
  <c r="B90" i="3" l="1"/>
  <c r="A90" i="3"/>
  <c r="N79" i="3"/>
  <c r="H79" i="3"/>
  <c r="G79" i="3"/>
  <c r="P80" i="3" l="1"/>
  <c r="Q80" i="3"/>
  <c r="O80" i="3" s="1"/>
  <c r="D91" i="3"/>
  <c r="E91" i="3"/>
  <c r="C91" i="3" s="1"/>
  <c r="M80" i="3"/>
  <c r="K80" i="3"/>
  <c r="J80" i="3"/>
  <c r="I80" i="3"/>
  <c r="H80" i="3"/>
  <c r="B91" i="3" l="1"/>
  <c r="A91" i="3"/>
  <c r="N80" i="3"/>
  <c r="K81" i="3"/>
  <c r="I81" i="3"/>
  <c r="G80" i="3"/>
  <c r="J81" i="3" s="1"/>
  <c r="Q81" i="3" l="1"/>
  <c r="P81" i="3"/>
  <c r="M81" i="3" s="1"/>
  <c r="D92" i="3"/>
  <c r="E92" i="3"/>
  <c r="C92" i="3" s="1"/>
  <c r="O81" i="3"/>
  <c r="H81" i="3"/>
  <c r="B92" i="3" l="1"/>
  <c r="A92" i="3"/>
  <c r="N81" i="3"/>
  <c r="K82" i="3"/>
  <c r="I82" i="3"/>
  <c r="G81" i="3"/>
  <c r="J82" i="3" s="1"/>
  <c r="Q82" i="3" l="1"/>
  <c r="O82" i="3" s="1"/>
  <c r="P82" i="3"/>
  <c r="M82" i="3" s="1"/>
  <c r="E93" i="3"/>
  <c r="C93" i="3" s="1"/>
  <c r="D93" i="3"/>
  <c r="H82" i="3"/>
  <c r="B93" i="3" l="1"/>
  <c r="A93" i="3"/>
  <c r="N82" i="3"/>
  <c r="K83" i="3"/>
  <c r="I83" i="3" s="1"/>
  <c r="G82" i="3"/>
  <c r="P83" i="3" l="1"/>
  <c r="M83" i="3" s="1"/>
  <c r="Q83" i="3"/>
  <c r="O83" i="3" s="1"/>
  <c r="D94" i="3"/>
  <c r="E94" i="3"/>
  <c r="C94" i="3" s="1"/>
  <c r="J83" i="3"/>
  <c r="G83" i="3" s="1"/>
  <c r="H83" i="3"/>
  <c r="B94" i="3" l="1"/>
  <c r="A94" i="3"/>
  <c r="N83" i="3"/>
  <c r="K84" i="3"/>
  <c r="I84" i="3" s="1"/>
  <c r="J84" i="3"/>
  <c r="H84" i="3" s="1"/>
  <c r="G84" i="3"/>
  <c r="P84" i="3" l="1"/>
  <c r="M84" i="3" s="1"/>
  <c r="Q84" i="3"/>
  <c r="O84" i="3" s="1"/>
  <c r="E95" i="3"/>
  <c r="C95" i="3" s="1"/>
  <c r="D95" i="3"/>
  <c r="A95" i="3" s="1"/>
  <c r="B95" i="3"/>
  <c r="J85" i="3"/>
  <c r="H85" i="3" s="1"/>
  <c r="K85" i="3"/>
  <c r="I85" i="3" s="1"/>
  <c r="D96" i="3" l="1"/>
  <c r="A96" i="3" s="1"/>
  <c r="E96" i="3"/>
  <c r="C96" i="3" s="1"/>
  <c r="N84" i="3"/>
  <c r="K86" i="3"/>
  <c r="G85" i="3"/>
  <c r="J86" i="3" s="1"/>
  <c r="I86" i="3"/>
  <c r="Q85" i="3" l="1"/>
  <c r="P85" i="3"/>
  <c r="M85" i="3" s="1"/>
  <c r="B96" i="3"/>
  <c r="E97" i="3"/>
  <c r="C97" i="3" s="1"/>
  <c r="D97" i="3"/>
  <c r="A97" i="3" s="1"/>
  <c r="O85" i="3"/>
  <c r="G86" i="3"/>
  <c r="H86" i="3"/>
  <c r="B97" i="3" l="1"/>
  <c r="N85" i="3"/>
  <c r="K87" i="3"/>
  <c r="I87" i="3" s="1"/>
  <c r="J87" i="3"/>
  <c r="H87" i="3"/>
  <c r="G87" i="3"/>
  <c r="Q86" i="3" l="1"/>
  <c r="P86" i="3"/>
  <c r="M86" i="3" s="1"/>
  <c r="D98" i="3"/>
  <c r="E98" i="3"/>
  <c r="C98" i="3" s="1"/>
  <c r="O86" i="3"/>
  <c r="K88" i="3"/>
  <c r="I88" i="3" s="1"/>
  <c r="J88" i="3"/>
  <c r="H88" i="3" s="1"/>
  <c r="B98" i="3" l="1"/>
  <c r="A98" i="3"/>
  <c r="N86" i="3"/>
  <c r="K89" i="3"/>
  <c r="I89" i="3"/>
  <c r="G88" i="3"/>
  <c r="J89" i="3" s="1"/>
  <c r="Q87" i="3" l="1"/>
  <c r="O87" i="3" s="1"/>
  <c r="P87" i="3"/>
  <c r="M87" i="3" s="1"/>
  <c r="E99" i="3"/>
  <c r="C99" i="3" s="1"/>
  <c r="D99" i="3"/>
  <c r="B99" i="3" s="1"/>
  <c r="H89" i="3"/>
  <c r="N87" i="3" l="1"/>
  <c r="E100" i="3"/>
  <c r="C100" i="3"/>
  <c r="A99" i="3"/>
  <c r="K90" i="3"/>
  <c r="G89" i="3"/>
  <c r="J90" i="3" s="1"/>
  <c r="I90" i="3"/>
  <c r="P88" i="3" l="1"/>
  <c r="Q88" i="3"/>
  <c r="O88" i="3" s="1"/>
  <c r="D100" i="3"/>
  <c r="B100" i="3" s="1"/>
  <c r="M88" i="3"/>
  <c r="H90" i="3"/>
  <c r="G90" i="3"/>
  <c r="N88" i="3" l="1"/>
  <c r="P89" i="3" s="1"/>
  <c r="Q89" i="3"/>
  <c r="O89" i="3" s="1"/>
  <c r="E101" i="3"/>
  <c r="C101" i="3" s="1"/>
  <c r="A100" i="3"/>
  <c r="K91" i="3"/>
  <c r="J91" i="3"/>
  <c r="I91" i="3"/>
  <c r="D101" i="3" l="1"/>
  <c r="B101" i="3" s="1"/>
  <c r="M89" i="3"/>
  <c r="N89" i="3"/>
  <c r="Q90" i="3" l="1"/>
  <c r="P90" i="3"/>
  <c r="E102" i="3"/>
  <c r="C102" i="3" s="1"/>
  <c r="A101" i="3"/>
  <c r="O90" i="3"/>
  <c r="D102" i="3" l="1"/>
  <c r="B102" i="3" s="1"/>
  <c r="N90" i="3"/>
  <c r="M90" i="3"/>
  <c r="G91" i="3"/>
  <c r="H91" i="3"/>
  <c r="P91" i="3" l="1"/>
  <c r="Q91" i="3"/>
  <c r="O91" i="3" s="1"/>
  <c r="E103" i="3"/>
  <c r="C103" i="3" s="1"/>
  <c r="A102" i="3"/>
  <c r="K92" i="3"/>
  <c r="J92" i="3"/>
  <c r="I92" i="3"/>
  <c r="H92" i="3"/>
  <c r="D103" i="3" l="1"/>
  <c r="B103" i="3" s="1"/>
  <c r="M91" i="3"/>
  <c r="N91" i="3"/>
  <c r="K93" i="3"/>
  <c r="G92" i="3"/>
  <c r="J93" i="3" s="1"/>
  <c r="H93" i="3" s="1"/>
  <c r="I93" i="3"/>
  <c r="Q92" i="3" l="1"/>
  <c r="P92" i="3"/>
  <c r="M92" i="3" s="1"/>
  <c r="E104" i="3"/>
  <c r="C104" i="3" s="1"/>
  <c r="A103" i="3"/>
  <c r="D104" i="3" s="1"/>
  <c r="B104" i="3" s="1"/>
  <c r="O92" i="3"/>
  <c r="K94" i="3"/>
  <c r="I94" i="3"/>
  <c r="G93" i="3"/>
  <c r="J94" i="3" s="1"/>
  <c r="E105" i="3" l="1"/>
  <c r="C105" i="3" s="1"/>
  <c r="A104" i="3"/>
  <c r="N92" i="3"/>
  <c r="H94" i="3"/>
  <c r="P93" i="3" l="1"/>
  <c r="Q93" i="3"/>
  <c r="O93" i="3" s="1"/>
  <c r="D105" i="3"/>
  <c r="B105" i="3" s="1"/>
  <c r="K95" i="3"/>
  <c r="I95" i="3" s="1"/>
  <c r="G94" i="3"/>
  <c r="J95" i="3" s="1"/>
  <c r="E106" i="3" l="1"/>
  <c r="C106" i="3" s="1"/>
  <c r="A105" i="3"/>
  <c r="M93" i="3"/>
  <c r="N93" i="3"/>
  <c r="Q94" i="3" l="1"/>
  <c r="P94" i="3"/>
  <c r="D106" i="3"/>
  <c r="B106" i="3" s="1"/>
  <c r="O94" i="3"/>
  <c r="G95" i="3"/>
  <c r="H95" i="3"/>
  <c r="E107" i="3" l="1"/>
  <c r="C107" i="3" s="1"/>
  <c r="A106" i="3"/>
  <c r="M94" i="3"/>
  <c r="N94" i="3"/>
  <c r="K96" i="3"/>
  <c r="J96" i="3"/>
  <c r="I96" i="3"/>
  <c r="H96" i="3"/>
  <c r="Q95" i="3" l="1"/>
  <c r="O95" i="3" s="1"/>
  <c r="P95" i="3"/>
  <c r="D107" i="3"/>
  <c r="B107" i="3" s="1"/>
  <c r="K97" i="3"/>
  <c r="G96" i="3"/>
  <c r="J97" i="3" s="1"/>
  <c r="I97" i="3"/>
  <c r="E108" i="3" l="1"/>
  <c r="C108" i="3" s="1"/>
  <c r="A107" i="3"/>
  <c r="M95" i="3"/>
  <c r="N95" i="3"/>
  <c r="P96" i="3" l="1"/>
  <c r="Q96" i="3"/>
  <c r="O96" i="3" s="1"/>
  <c r="D108" i="3"/>
  <c r="B108" i="3" s="1"/>
  <c r="H97" i="3"/>
  <c r="G97" i="3"/>
  <c r="E109" i="3" l="1"/>
  <c r="C109" i="3" s="1"/>
  <c r="A108" i="3"/>
  <c r="D109" i="3" s="1"/>
  <c r="B109" i="3" s="1"/>
  <c r="M96" i="3"/>
  <c r="N96" i="3"/>
  <c r="K98" i="3"/>
  <c r="J98" i="3"/>
  <c r="G98" i="3"/>
  <c r="I98" i="3"/>
  <c r="Q97" i="3" l="1"/>
  <c r="P97" i="3"/>
  <c r="E110" i="3"/>
  <c r="C110" i="3" s="1"/>
  <c r="A109" i="3"/>
  <c r="O97" i="3"/>
  <c r="H98" i="3"/>
  <c r="D110" i="3" l="1"/>
  <c r="B110" i="3" s="1"/>
  <c r="M97" i="3"/>
  <c r="N97" i="3"/>
  <c r="K99" i="3"/>
  <c r="J99" i="3"/>
  <c r="I99" i="3"/>
  <c r="G99" i="3"/>
  <c r="Q98" i="3" l="1"/>
  <c r="O98" i="3" s="1"/>
  <c r="P98" i="3"/>
  <c r="E111" i="3"/>
  <c r="C111" i="3" s="1"/>
  <c r="A110" i="3"/>
  <c r="H99" i="3"/>
  <c r="D111" i="3" l="1"/>
  <c r="B111" i="3" s="1"/>
  <c r="N98" i="3"/>
  <c r="M98" i="3"/>
  <c r="K100" i="3"/>
  <c r="J100" i="3"/>
  <c r="I100" i="3"/>
  <c r="P99" i="3" l="1"/>
  <c r="Q99" i="3"/>
  <c r="O99" i="3" s="1"/>
  <c r="E112" i="3"/>
  <c r="C112" i="3" s="1"/>
  <c r="A111" i="3"/>
  <c r="D112" i="3" l="1"/>
  <c r="B112" i="3" s="1"/>
  <c r="E113" i="3" s="1"/>
  <c r="C113" i="3" s="1"/>
  <c r="N99" i="3"/>
  <c r="M99" i="3"/>
  <c r="H100" i="3"/>
  <c r="G100" i="3"/>
  <c r="Q100" i="3" l="1"/>
  <c r="P100" i="3"/>
  <c r="A112" i="3"/>
  <c r="O100" i="3"/>
  <c r="K101" i="3"/>
  <c r="J101" i="3"/>
  <c r="I101" i="3"/>
  <c r="D113" i="3" l="1"/>
  <c r="B113" i="3" s="1"/>
  <c r="A113" i="3"/>
  <c r="N100" i="3"/>
  <c r="M100" i="3"/>
  <c r="H101" i="3"/>
  <c r="G101" i="3"/>
  <c r="Q101" i="3" l="1"/>
  <c r="O101" i="3" s="1"/>
  <c r="P101" i="3"/>
  <c r="M101" i="3" s="1"/>
  <c r="E114" i="3"/>
  <c r="C114" i="3" s="1"/>
  <c r="D114" i="3"/>
  <c r="B114" i="3" s="1"/>
  <c r="E115" i="3" s="1"/>
  <c r="C115" i="3" s="1"/>
  <c r="N101" i="3"/>
  <c r="K102" i="3"/>
  <c r="I102" i="3" s="1"/>
  <c r="J102" i="3"/>
  <c r="H102" i="3"/>
  <c r="Q102" i="3" l="1"/>
  <c r="P102" i="3"/>
  <c r="A114" i="3"/>
  <c r="O102" i="3"/>
  <c r="K103" i="3"/>
  <c r="I103" i="3"/>
  <c r="G102" i="3"/>
  <c r="J103" i="3" s="1"/>
  <c r="D115" i="3" l="1"/>
  <c r="B115" i="3" s="1"/>
  <c r="A115" i="3"/>
  <c r="N102" i="3"/>
  <c r="M102" i="3"/>
  <c r="H103" i="3"/>
  <c r="Q103" i="3" l="1"/>
  <c r="O103" i="3" s="1"/>
  <c r="P103" i="3"/>
  <c r="E116" i="3"/>
  <c r="C116" i="3" s="1"/>
  <c r="D116" i="3"/>
  <c r="B116" i="3" s="1"/>
  <c r="K104" i="3"/>
  <c r="G103" i="3"/>
  <c r="J104" i="3" s="1"/>
  <c r="G104" i="3" s="1"/>
  <c r="I104" i="3"/>
  <c r="N103" i="3" l="1"/>
  <c r="Q104" i="3"/>
  <c r="O104" i="3" s="1"/>
  <c r="E117" i="3"/>
  <c r="C117" i="3" s="1"/>
  <c r="A116" i="3"/>
  <c r="M103" i="3"/>
  <c r="H104" i="3"/>
  <c r="P104" i="3" l="1"/>
  <c r="N104" i="3" s="1"/>
  <c r="D117" i="3"/>
  <c r="B117" i="3" s="1"/>
  <c r="M104" i="3"/>
  <c r="K105" i="3"/>
  <c r="I105" i="3" s="1"/>
  <c r="J105" i="3"/>
  <c r="H105" i="3" s="1"/>
  <c r="Q105" i="3" l="1"/>
  <c r="O105" i="3" s="1"/>
  <c r="P105" i="3"/>
  <c r="N105" i="3" s="1"/>
  <c r="E118" i="3"/>
  <c r="C118" i="3" s="1"/>
  <c r="A117" i="3"/>
  <c r="D118" i="3" s="1"/>
  <c r="B118" i="3" s="1"/>
  <c r="K106" i="3"/>
  <c r="I106" i="3" s="1"/>
  <c r="G105" i="3"/>
  <c r="J106" i="3" s="1"/>
  <c r="Q106" i="3" l="1"/>
  <c r="M105" i="3"/>
  <c r="P106" i="3" s="1"/>
  <c r="M106" i="3" s="1"/>
  <c r="E119" i="3"/>
  <c r="C119" i="3" s="1"/>
  <c r="A118" i="3"/>
  <c r="O106" i="3"/>
  <c r="G106" i="3"/>
  <c r="H106" i="3"/>
  <c r="D119" i="3" l="1"/>
  <c r="B119" i="3" s="1"/>
  <c r="N106" i="3"/>
  <c r="J107" i="3"/>
  <c r="G107" i="3" s="1"/>
  <c r="K107" i="3"/>
  <c r="I107" i="3" s="1"/>
  <c r="H107" i="3"/>
  <c r="Q107" i="3" l="1"/>
  <c r="P107" i="3"/>
  <c r="M107" i="3" s="1"/>
  <c r="E120" i="3"/>
  <c r="C120" i="3" s="1"/>
  <c r="A119" i="3"/>
  <c r="D120" i="3" s="1"/>
  <c r="B120" i="3" s="1"/>
  <c r="O107" i="3"/>
  <c r="K108" i="3"/>
  <c r="J108" i="3"/>
  <c r="G108" i="3" s="1"/>
  <c r="I108" i="3"/>
  <c r="E121" i="3" l="1"/>
  <c r="C121" i="3" s="1"/>
  <c r="A120" i="3"/>
  <c r="N107" i="3"/>
  <c r="H108" i="3"/>
  <c r="P108" i="3" l="1"/>
  <c r="M108" i="3" s="1"/>
  <c r="Q108" i="3"/>
  <c r="O108" i="3" s="1"/>
  <c r="D121" i="3"/>
  <c r="B121" i="3" s="1"/>
  <c r="E122" i="3" s="1"/>
  <c r="C122" i="3" s="1"/>
  <c r="J109" i="3"/>
  <c r="K109" i="3"/>
  <c r="I109" i="3"/>
  <c r="G109" i="3"/>
  <c r="N108" i="3" l="1"/>
  <c r="Q109" i="3"/>
  <c r="P109" i="3"/>
  <c r="A121" i="3"/>
  <c r="O109" i="3"/>
  <c r="H109" i="3"/>
  <c r="D122" i="3" l="1"/>
  <c r="B122" i="3" s="1"/>
  <c r="A122" i="3"/>
  <c r="N109" i="3"/>
  <c r="M109" i="3"/>
  <c r="K110" i="3"/>
  <c r="J110" i="3"/>
  <c r="I110" i="3"/>
  <c r="G110" i="3"/>
  <c r="Q110" i="3" l="1"/>
  <c r="P110" i="3"/>
  <c r="E123" i="3"/>
  <c r="C123" i="3" s="1"/>
  <c r="D123" i="3"/>
  <c r="B123" i="3" s="1"/>
  <c r="O110" i="3"/>
  <c r="H110" i="3"/>
  <c r="E124" i="3" l="1"/>
  <c r="C124" i="3" s="1"/>
  <c r="A123" i="3"/>
  <c r="D124" i="3" s="1"/>
  <c r="B124" i="3" s="1"/>
  <c r="N110" i="3"/>
  <c r="M110" i="3"/>
  <c r="J111" i="3"/>
  <c r="K111" i="3"/>
  <c r="I111" i="3"/>
  <c r="G111" i="3"/>
  <c r="Q111" i="3" l="1"/>
  <c r="O111" i="3" s="1"/>
  <c r="P111" i="3"/>
  <c r="N111" i="3" s="1"/>
  <c r="E125" i="3"/>
  <c r="C125" i="3" s="1"/>
  <c r="A124" i="3"/>
  <c r="H111" i="3"/>
  <c r="M111" i="3" l="1"/>
  <c r="P112" i="3" s="1"/>
  <c r="M112" i="3" s="1"/>
  <c r="Q112" i="3"/>
  <c r="O112" i="3" s="1"/>
  <c r="D125" i="3"/>
  <c r="B125" i="3" s="1"/>
  <c r="K112" i="3"/>
  <c r="J112" i="3"/>
  <c r="I112" i="3"/>
  <c r="G112" i="3"/>
  <c r="N112" i="3" l="1"/>
  <c r="Q113" i="3"/>
  <c r="P113" i="3"/>
  <c r="E126" i="3"/>
  <c r="C126" i="3" s="1"/>
  <c r="A125" i="3"/>
  <c r="D126" i="3" s="1"/>
  <c r="B126" i="3" s="1"/>
  <c r="O113" i="3"/>
  <c r="H112" i="3"/>
  <c r="E127" i="3" l="1"/>
  <c r="C127" i="3" s="1"/>
  <c r="A126" i="3"/>
  <c r="N113" i="3"/>
  <c r="M113" i="3"/>
  <c r="K113" i="3"/>
  <c r="J113" i="3"/>
  <c r="I113" i="3"/>
  <c r="G113" i="3"/>
  <c r="Q114" i="3" l="1"/>
  <c r="O114" i="3" s="1"/>
  <c r="P114" i="3"/>
  <c r="D127" i="3"/>
  <c r="B127" i="3" s="1"/>
  <c r="H113" i="3"/>
  <c r="E128" i="3" l="1"/>
  <c r="C128" i="3" s="1"/>
  <c r="A127" i="3"/>
  <c r="N114" i="3"/>
  <c r="M114" i="3"/>
  <c r="K114" i="3"/>
  <c r="J114" i="3"/>
  <c r="G114" i="3" s="1"/>
  <c r="I114" i="3"/>
  <c r="P115" i="3" l="1"/>
  <c r="Q115" i="3"/>
  <c r="O115" i="3" s="1"/>
  <c r="D128" i="3"/>
  <c r="B128" i="3" s="1"/>
  <c r="H114" i="3"/>
  <c r="E129" i="3" l="1"/>
  <c r="C129" i="3" s="1"/>
  <c r="A128" i="3"/>
  <c r="M115" i="3"/>
  <c r="N115" i="3"/>
  <c r="J115" i="3"/>
  <c r="K115" i="3"/>
  <c r="I115" i="3"/>
  <c r="G115" i="3"/>
  <c r="Q116" i="3" l="1"/>
  <c r="O116" i="3" s="1"/>
  <c r="P116" i="3"/>
  <c r="D129" i="3"/>
  <c r="B129" i="3" s="1"/>
  <c r="H115" i="3"/>
  <c r="E130" i="3" l="1"/>
  <c r="C130" i="3" s="1"/>
  <c r="A129" i="3"/>
  <c r="M116" i="3"/>
  <c r="N116" i="3"/>
  <c r="K116" i="3"/>
  <c r="J116" i="3"/>
  <c r="I116" i="3"/>
  <c r="G116" i="3"/>
  <c r="P117" i="3" l="1"/>
  <c r="Q117" i="3"/>
  <c r="O117" i="3" s="1"/>
  <c r="D130" i="3"/>
  <c r="B130" i="3" s="1"/>
  <c r="H116" i="3"/>
  <c r="E131" i="3" l="1"/>
  <c r="C131" i="3" s="1"/>
  <c r="A130" i="3"/>
  <c r="M117" i="3"/>
  <c r="N117" i="3"/>
  <c r="K117" i="3"/>
  <c r="I117" i="3" s="1"/>
  <c r="J117" i="3"/>
  <c r="G117" i="3"/>
  <c r="Q118" i="3" l="1"/>
  <c r="P118" i="3"/>
  <c r="M118" i="3" s="1"/>
  <c r="D131" i="3"/>
  <c r="B131" i="3" s="1"/>
  <c r="O118" i="3"/>
  <c r="H117" i="3"/>
  <c r="E132" i="3" l="1"/>
  <c r="C132" i="3" s="1"/>
  <c r="A131" i="3"/>
  <c r="N118" i="3"/>
  <c r="K118" i="3"/>
  <c r="J118" i="3"/>
  <c r="I118" i="3"/>
  <c r="G118" i="3"/>
  <c r="Q119" i="3" l="1"/>
  <c r="O119" i="3" s="1"/>
  <c r="P119" i="3"/>
  <c r="M119" i="3" s="1"/>
  <c r="D132" i="3"/>
  <c r="B132" i="3" s="1"/>
  <c r="H118" i="3"/>
  <c r="E133" i="3" l="1"/>
  <c r="C133" i="3" s="1"/>
  <c r="A132" i="3"/>
  <c r="N119" i="3"/>
  <c r="K119" i="3"/>
  <c r="J119" i="3"/>
  <c r="I119" i="3"/>
  <c r="G119" i="3"/>
  <c r="P120" i="3" l="1"/>
  <c r="Q120" i="3"/>
  <c r="O120" i="3" s="1"/>
  <c r="D133" i="3"/>
  <c r="B133" i="3" s="1"/>
  <c r="M120" i="3"/>
  <c r="H119" i="3"/>
  <c r="E134" i="3" l="1"/>
  <c r="C134" i="3" s="1"/>
  <c r="A133" i="3"/>
  <c r="N120" i="3"/>
  <c r="K120" i="3"/>
  <c r="I120" i="3" s="1"/>
  <c r="J120" i="3"/>
  <c r="G120" i="3" s="1"/>
  <c r="Q121" i="3" l="1"/>
  <c r="O121" i="3" s="1"/>
  <c r="P121" i="3"/>
  <c r="N121" i="3" s="1"/>
  <c r="D134" i="3"/>
  <c r="B134" i="3" s="1"/>
  <c r="H120" i="3"/>
  <c r="Q122" i="3" l="1"/>
  <c r="M121" i="3"/>
  <c r="P122" i="3" s="1"/>
  <c r="E135" i="3"/>
  <c r="C135" i="3" s="1"/>
  <c r="A134" i="3"/>
  <c r="O122" i="3"/>
  <c r="K121" i="3"/>
  <c r="I121" i="3" s="1"/>
  <c r="J121" i="3"/>
  <c r="G121" i="3" s="1"/>
  <c r="H121" i="3"/>
  <c r="D135" i="3" l="1"/>
  <c r="B135" i="3" s="1"/>
  <c r="N122" i="3"/>
  <c r="M122" i="3"/>
  <c r="K122" i="3"/>
  <c r="J122" i="3"/>
  <c r="I122" i="3"/>
  <c r="G122" i="3"/>
  <c r="P123" i="3" l="1"/>
  <c r="Q123" i="3"/>
  <c r="O123" i="3" s="1"/>
  <c r="E136" i="3"/>
  <c r="C136" i="3" s="1"/>
  <c r="A135" i="3"/>
  <c r="H122" i="3"/>
  <c r="D136" i="3" l="1"/>
  <c r="B136" i="3" s="1"/>
  <c r="N123" i="3"/>
  <c r="M123" i="3"/>
  <c r="K123" i="3"/>
  <c r="J123" i="3"/>
  <c r="I123" i="3"/>
  <c r="G123" i="3"/>
  <c r="P124" i="3" l="1"/>
  <c r="Q124" i="3"/>
  <c r="O124" i="3" s="1"/>
  <c r="E137" i="3"/>
  <c r="C137" i="3" s="1"/>
  <c r="A136" i="3"/>
  <c r="H123" i="3"/>
  <c r="D137" i="3" l="1"/>
  <c r="B137" i="3" s="1"/>
  <c r="N124" i="3"/>
  <c r="M124" i="3"/>
  <c r="K124" i="3"/>
  <c r="J124" i="3"/>
  <c r="G124" i="3" s="1"/>
  <c r="I124" i="3"/>
  <c r="P125" i="3" l="1"/>
  <c r="Q125" i="3"/>
  <c r="O125" i="3" s="1"/>
  <c r="E138" i="3"/>
  <c r="C138" i="3" s="1"/>
  <c r="A137" i="3"/>
  <c r="H124" i="3"/>
  <c r="D138" i="3" l="1"/>
  <c r="B138" i="3" s="1"/>
  <c r="E139" i="3" s="1"/>
  <c r="C139" i="3" s="1"/>
  <c r="N125" i="3"/>
  <c r="M125" i="3"/>
  <c r="J125" i="3"/>
  <c r="K125" i="3"/>
  <c r="I125" i="3"/>
  <c r="G125" i="3"/>
  <c r="Q126" i="3" l="1"/>
  <c r="O126" i="3" s="1"/>
  <c r="P126" i="3"/>
  <c r="A138" i="3"/>
  <c r="H125" i="3"/>
  <c r="D139" i="3" l="1"/>
  <c r="B139" i="3" s="1"/>
  <c r="N126" i="3"/>
  <c r="M126" i="3"/>
  <c r="K126" i="3"/>
  <c r="J126" i="3"/>
  <c r="I126" i="3"/>
  <c r="G126" i="3"/>
  <c r="Q127" i="3" l="1"/>
  <c r="O127" i="3" s="1"/>
  <c r="P127" i="3"/>
  <c r="M127" i="3" s="1"/>
  <c r="A139" i="3"/>
  <c r="E140" i="3"/>
  <c r="C140" i="3" s="1"/>
  <c r="D140" i="3"/>
  <c r="B140" i="3" s="1"/>
  <c r="H126" i="3"/>
  <c r="E141" i="3" l="1"/>
  <c r="C141" i="3" s="1"/>
  <c r="A140" i="3"/>
  <c r="N127" i="3"/>
  <c r="J127" i="3"/>
  <c r="K127" i="3"/>
  <c r="I127" i="3"/>
  <c r="G127" i="3"/>
  <c r="P128" i="3" l="1"/>
  <c r="Q128" i="3"/>
  <c r="O128" i="3" s="1"/>
  <c r="D141" i="3"/>
  <c r="B141" i="3" s="1"/>
  <c r="M128" i="3"/>
  <c r="H127" i="3"/>
  <c r="E142" i="3" l="1"/>
  <c r="C142" i="3" s="1"/>
  <c r="A141" i="3"/>
  <c r="N128" i="3"/>
  <c r="K128" i="3"/>
  <c r="J128" i="3"/>
  <c r="I128" i="3"/>
  <c r="P129" i="3" l="1"/>
  <c r="Q129" i="3"/>
  <c r="O129" i="3" s="1"/>
  <c r="D142" i="3"/>
  <c r="B142" i="3" s="1"/>
  <c r="M129" i="3"/>
  <c r="H128" i="3"/>
  <c r="G128" i="3"/>
  <c r="N129" i="3" l="1"/>
  <c r="Q130" i="3"/>
  <c r="P130" i="3"/>
  <c r="E143" i="3"/>
  <c r="C143" i="3" s="1"/>
  <c r="A142" i="3"/>
  <c r="O130" i="3"/>
  <c r="K129" i="3"/>
  <c r="J129" i="3"/>
  <c r="I129" i="3"/>
  <c r="H129" i="3"/>
  <c r="D143" i="3" l="1"/>
  <c r="B143" i="3" s="1"/>
  <c r="M130" i="3"/>
  <c r="N130" i="3"/>
  <c r="K130" i="3"/>
  <c r="G129" i="3"/>
  <c r="J130" i="3" s="1"/>
  <c r="I130" i="3"/>
  <c r="P131" i="3" l="1"/>
  <c r="M131" i="3" s="1"/>
  <c r="Q131" i="3"/>
  <c r="O131" i="3" s="1"/>
  <c r="E144" i="3"/>
  <c r="C144" i="3" s="1"/>
  <c r="A143" i="3"/>
  <c r="H130" i="3"/>
  <c r="G130" i="3"/>
  <c r="D144" i="3" l="1"/>
  <c r="B144" i="3" s="1"/>
  <c r="N131" i="3"/>
  <c r="K131" i="3"/>
  <c r="I131" i="3" s="1"/>
  <c r="J131" i="3"/>
  <c r="G131" i="3" s="1"/>
  <c r="H131" i="3"/>
  <c r="P132" i="3" l="1"/>
  <c r="Q132" i="3"/>
  <c r="O132" i="3" s="1"/>
  <c r="E145" i="3"/>
  <c r="C145" i="3" s="1"/>
  <c r="A144" i="3"/>
  <c r="M132" i="3"/>
  <c r="K132" i="3"/>
  <c r="J132" i="3"/>
  <c r="G132" i="3" s="1"/>
  <c r="I132" i="3"/>
  <c r="D145" i="3" l="1"/>
  <c r="B145" i="3" s="1"/>
  <c r="N132" i="3"/>
  <c r="H132" i="3"/>
  <c r="Q133" i="3" l="1"/>
  <c r="O133" i="3" s="1"/>
  <c r="P133" i="3"/>
  <c r="M133" i="3" s="1"/>
  <c r="E146" i="3"/>
  <c r="C146" i="3" s="1"/>
  <c r="A145" i="3"/>
  <c r="J133" i="3"/>
  <c r="K133" i="3"/>
  <c r="I133" i="3" s="1"/>
  <c r="D146" i="3" l="1"/>
  <c r="B146" i="3" s="1"/>
  <c r="N133" i="3"/>
  <c r="H133" i="3"/>
  <c r="G133" i="3"/>
  <c r="Q134" i="3" l="1"/>
  <c r="O134" i="3" s="1"/>
  <c r="P134" i="3"/>
  <c r="M134" i="3" s="1"/>
  <c r="E147" i="3"/>
  <c r="C147" i="3" s="1"/>
  <c r="A146" i="3"/>
  <c r="K134" i="3"/>
  <c r="J134" i="3"/>
  <c r="G134" i="3" s="1"/>
  <c r="I134" i="3"/>
  <c r="N134" i="3" l="1"/>
  <c r="Q135" i="3"/>
  <c r="O135" i="3" s="1"/>
  <c r="P135" i="3"/>
  <c r="D147" i="3"/>
  <c r="B147" i="3" s="1"/>
  <c r="H134" i="3"/>
  <c r="E148" i="3" l="1"/>
  <c r="C148" i="3" s="1"/>
  <c r="A147" i="3"/>
  <c r="M135" i="3"/>
  <c r="N135" i="3"/>
  <c r="K135" i="3"/>
  <c r="J135" i="3"/>
  <c r="I135" i="3"/>
  <c r="P136" i="3" l="1"/>
  <c r="Q136" i="3"/>
  <c r="O136" i="3" s="1"/>
  <c r="D148" i="3"/>
  <c r="B148" i="3" s="1"/>
  <c r="M136" i="3"/>
  <c r="H135" i="3"/>
  <c r="G135" i="3"/>
  <c r="E149" i="3" l="1"/>
  <c r="C149" i="3" s="1"/>
  <c r="A148" i="3"/>
  <c r="N136" i="3"/>
  <c r="K136" i="3"/>
  <c r="J136" i="3"/>
  <c r="G136" i="3"/>
  <c r="I136" i="3"/>
  <c r="P137" i="3" l="1"/>
  <c r="M137" i="3" s="1"/>
  <c r="Q137" i="3"/>
  <c r="O137" i="3" s="1"/>
  <c r="D149" i="3"/>
  <c r="B149" i="3" s="1"/>
  <c r="H136" i="3"/>
  <c r="N137" i="3" l="1"/>
  <c r="E150" i="3"/>
  <c r="C150" i="3" s="1"/>
  <c r="A149" i="3"/>
  <c r="J137" i="3"/>
  <c r="G137" i="3" s="1"/>
  <c r="K137" i="3"/>
  <c r="I137" i="3" s="1"/>
  <c r="Q138" i="3" l="1"/>
  <c r="O138" i="3" s="1"/>
  <c r="P138" i="3"/>
  <c r="M138" i="3" s="1"/>
  <c r="D150" i="3"/>
  <c r="B150" i="3" s="1"/>
  <c r="H137" i="3"/>
  <c r="N138" i="3" l="1"/>
  <c r="P139" i="3" s="1"/>
  <c r="Q139" i="3"/>
  <c r="O139" i="3" s="1"/>
  <c r="E151" i="3"/>
  <c r="C151" i="3" s="1"/>
  <c r="A150" i="3"/>
  <c r="K138" i="3"/>
  <c r="I138" i="3" s="1"/>
  <c r="J138" i="3"/>
  <c r="D151" i="3" l="1"/>
  <c r="B151" i="3" s="1"/>
  <c r="M139" i="3"/>
  <c r="N139" i="3"/>
  <c r="G138" i="3"/>
  <c r="H138" i="3"/>
  <c r="Q140" i="3" l="1"/>
  <c r="O140" i="3" s="1"/>
  <c r="P140" i="3"/>
  <c r="E152" i="3"/>
  <c r="C152" i="3" s="1"/>
  <c r="A151" i="3"/>
  <c r="D152" i="3" s="1"/>
  <c r="B152" i="3" s="1"/>
  <c r="E153" i="3" s="1"/>
  <c r="C153" i="3" s="1"/>
  <c r="J139" i="3"/>
  <c r="K139" i="3"/>
  <c r="I139" i="3" s="1"/>
  <c r="G139" i="3"/>
  <c r="A152" i="3" l="1"/>
  <c r="M140" i="3"/>
  <c r="N140" i="3"/>
  <c r="H139" i="3"/>
  <c r="Q141" i="3" l="1"/>
  <c r="P141" i="3"/>
  <c r="M141" i="3" s="1"/>
  <c r="D153" i="3"/>
  <c r="B153" i="3" s="1"/>
  <c r="E154" i="3" s="1"/>
  <c r="C154" i="3" s="1"/>
  <c r="A153" i="3"/>
  <c r="O141" i="3"/>
  <c r="K140" i="3"/>
  <c r="I140" i="3" s="1"/>
  <c r="J140" i="3"/>
  <c r="G140" i="3" s="1"/>
  <c r="H140" i="3"/>
  <c r="D154" i="3" l="1"/>
  <c r="B154" i="3" s="1"/>
  <c r="A154" i="3"/>
  <c r="N141" i="3"/>
  <c r="K141" i="3"/>
  <c r="J141" i="3"/>
  <c r="H141" i="3"/>
  <c r="G141" i="3"/>
  <c r="I141" i="3"/>
  <c r="Q142" i="3" l="1"/>
  <c r="O142" i="3" s="1"/>
  <c r="P142" i="3"/>
  <c r="E155" i="3"/>
  <c r="C155" i="3" s="1"/>
  <c r="D155" i="3"/>
  <c r="B155" i="3" s="1"/>
  <c r="E156" i="3" s="1"/>
  <c r="C156" i="3" s="1"/>
  <c r="K142" i="3"/>
  <c r="I142" i="3" s="1"/>
  <c r="J142" i="3"/>
  <c r="G142" i="3" s="1"/>
  <c r="N142" i="3" l="1"/>
  <c r="Q143" i="3"/>
  <c r="A155" i="3"/>
  <c r="M142" i="3"/>
  <c r="P143" i="3" s="1"/>
  <c r="M143" i="3" s="1"/>
  <c r="O143" i="3"/>
  <c r="H142" i="3"/>
  <c r="D156" i="3" l="1"/>
  <c r="B156" i="3" s="1"/>
  <c r="A156" i="3"/>
  <c r="N143" i="3"/>
  <c r="J143" i="3"/>
  <c r="G143" i="3" s="1"/>
  <c r="K143" i="3"/>
  <c r="I143" i="3" s="1"/>
  <c r="H143" i="3"/>
  <c r="P144" i="3" l="1"/>
  <c r="M144" i="3" s="1"/>
  <c r="Q144" i="3"/>
  <c r="O144" i="3" s="1"/>
  <c r="E157" i="3"/>
  <c r="C157" i="3" s="1"/>
  <c r="D157" i="3"/>
  <c r="B157" i="3" s="1"/>
  <c r="E158" i="3" s="1"/>
  <c r="C158" i="3" s="1"/>
  <c r="K144" i="3"/>
  <c r="I144" i="3" s="1"/>
  <c r="J144" i="3"/>
  <c r="G144" i="3" s="1"/>
  <c r="N144" i="3" l="1"/>
  <c r="Q145" i="3"/>
  <c r="P145" i="3"/>
  <c r="A157" i="3"/>
  <c r="O145" i="3"/>
  <c r="H144" i="3"/>
  <c r="D158" i="3" l="1"/>
  <c r="B158" i="3" s="1"/>
  <c r="A158" i="3"/>
  <c r="N145" i="3"/>
  <c r="M145" i="3"/>
  <c r="J145" i="3"/>
  <c r="G145" i="3" s="1"/>
  <c r="K145" i="3"/>
  <c r="I145" i="3" s="1"/>
  <c r="Q146" i="3" l="1"/>
  <c r="P146" i="3"/>
  <c r="E159" i="3"/>
  <c r="C159" i="3" s="1"/>
  <c r="D159" i="3"/>
  <c r="B159" i="3" s="1"/>
  <c r="O146" i="3"/>
  <c r="H145" i="3"/>
  <c r="E160" i="3" l="1"/>
  <c r="C160" i="3" s="1"/>
  <c r="A159" i="3"/>
  <c r="N146" i="3"/>
  <c r="M146" i="3"/>
  <c r="K146" i="3"/>
  <c r="I146" i="3" s="1"/>
  <c r="J146" i="3"/>
  <c r="G146" i="3" s="1"/>
  <c r="H146" i="3"/>
  <c r="Q147" i="3" l="1"/>
  <c r="O147" i="3" s="1"/>
  <c r="P147" i="3"/>
  <c r="D160" i="3"/>
  <c r="B160" i="3" s="1"/>
  <c r="J147" i="3"/>
  <c r="K147" i="3"/>
  <c r="I147" i="3"/>
  <c r="G147" i="3"/>
  <c r="N147" i="3" l="1"/>
  <c r="Q148" i="3"/>
  <c r="O148" i="3" s="1"/>
  <c r="E161" i="3"/>
  <c r="C161" i="3" s="1"/>
  <c r="A160" i="3"/>
  <c r="M147" i="3"/>
  <c r="P148" i="3" s="1"/>
  <c r="H147" i="3"/>
  <c r="D161" i="3" l="1"/>
  <c r="B161" i="3" s="1"/>
  <c r="N148" i="3"/>
  <c r="K148" i="3"/>
  <c r="I148" i="3" s="1"/>
  <c r="J148" i="3"/>
  <c r="H148" i="3" s="1"/>
  <c r="G148" i="3"/>
  <c r="Q149" i="3" l="1"/>
  <c r="O149" i="3" s="1"/>
  <c r="E162" i="3"/>
  <c r="C162" i="3" s="1"/>
  <c r="A161" i="3"/>
  <c r="M148" i="3"/>
  <c r="P149" i="3" s="1"/>
  <c r="K149" i="3"/>
  <c r="I149" i="3" s="1"/>
  <c r="J149" i="3"/>
  <c r="H149" i="3" s="1"/>
  <c r="D162" i="3" l="1"/>
  <c r="B162" i="3" s="1"/>
  <c r="M149" i="3"/>
  <c r="N149" i="3"/>
  <c r="K150" i="3"/>
  <c r="I150" i="3"/>
  <c r="G149" i="3"/>
  <c r="J150" i="3" s="1"/>
  <c r="Q150" i="3" l="1"/>
  <c r="P150" i="3"/>
  <c r="M150" i="3" s="1"/>
  <c r="E163" i="3"/>
  <c r="C163" i="3" s="1"/>
  <c r="A162" i="3"/>
  <c r="O150" i="3"/>
  <c r="H150" i="3"/>
  <c r="D163" i="3" l="1"/>
  <c r="B163" i="3" s="1"/>
  <c r="N150" i="3"/>
  <c r="K151" i="3"/>
  <c r="I151" i="3"/>
  <c r="G150" i="3"/>
  <c r="J151" i="3" s="1"/>
  <c r="Q151" i="3" l="1"/>
  <c r="P151" i="3"/>
  <c r="M151" i="3" s="1"/>
  <c r="E164" i="3"/>
  <c r="C164" i="3" s="1"/>
  <c r="A163" i="3"/>
  <c r="O151" i="3"/>
  <c r="H151" i="3"/>
  <c r="D164" i="3" l="1"/>
  <c r="B164" i="3" s="1"/>
  <c r="N151" i="3"/>
  <c r="K152" i="3"/>
  <c r="I152" i="3"/>
  <c r="G151" i="3"/>
  <c r="J152" i="3" s="1"/>
  <c r="P152" i="3" l="1"/>
  <c r="Q152" i="3"/>
  <c r="O152" i="3" s="1"/>
  <c r="E165" i="3"/>
  <c r="C165" i="3" s="1"/>
  <c r="A164" i="3"/>
  <c r="M152" i="3"/>
  <c r="H152" i="3"/>
  <c r="D165" i="3" l="1"/>
  <c r="B165" i="3" s="1"/>
  <c r="N152" i="3"/>
  <c r="K153" i="3"/>
  <c r="I153" i="3"/>
  <c r="G152" i="3"/>
  <c r="J153" i="3" s="1"/>
  <c r="Q153" i="3" l="1"/>
  <c r="P153" i="3"/>
  <c r="E166" i="3"/>
  <c r="C166" i="3" s="1"/>
  <c r="A165" i="3"/>
  <c r="O153" i="3"/>
  <c r="H153" i="3"/>
  <c r="D166" i="3" l="1"/>
  <c r="B166" i="3" s="1"/>
  <c r="N153" i="3"/>
  <c r="M153" i="3"/>
  <c r="K154" i="3"/>
  <c r="I154" i="3"/>
  <c r="G153" i="3"/>
  <c r="J154" i="3" s="1"/>
  <c r="Q154" i="3" l="1"/>
  <c r="P154" i="3"/>
  <c r="N154" i="3" s="1"/>
  <c r="E167" i="3"/>
  <c r="C167" i="3" s="1"/>
  <c r="A166" i="3"/>
  <c r="O154" i="3"/>
  <c r="H154" i="3"/>
  <c r="Q155" i="3" l="1"/>
  <c r="O155" i="3" s="1"/>
  <c r="D167" i="3"/>
  <c r="B167" i="3" s="1"/>
  <c r="M154" i="3"/>
  <c r="P155" i="3" s="1"/>
  <c r="K155" i="3"/>
  <c r="I155" i="3"/>
  <c r="G154" i="3"/>
  <c r="J155" i="3" s="1"/>
  <c r="E168" i="3" l="1"/>
  <c r="C168" i="3" s="1"/>
  <c r="A167" i="3"/>
  <c r="M155" i="3"/>
  <c r="N155" i="3"/>
  <c r="H155" i="3"/>
  <c r="Q156" i="3" l="1"/>
  <c r="O156" i="3" s="1"/>
  <c r="P156" i="3"/>
  <c r="D168" i="3"/>
  <c r="B168" i="3" s="1"/>
  <c r="K156" i="3"/>
  <c r="I156" i="3"/>
  <c r="G155" i="3"/>
  <c r="J156" i="3" s="1"/>
  <c r="E169" i="3" l="1"/>
  <c r="C169" i="3" s="1"/>
  <c r="A168" i="3"/>
  <c r="N156" i="3"/>
  <c r="M156" i="3"/>
  <c r="H156" i="3"/>
  <c r="P157" i="3" l="1"/>
  <c r="M157" i="3" s="1"/>
  <c r="Q157" i="3"/>
  <c r="O157" i="3" s="1"/>
  <c r="D169" i="3"/>
  <c r="B169" i="3" s="1"/>
  <c r="K157" i="3"/>
  <c r="I157" i="3"/>
  <c r="G156" i="3"/>
  <c r="J157" i="3" s="1"/>
  <c r="N157" i="3" l="1"/>
  <c r="E170" i="3"/>
  <c r="C170" i="3" s="1"/>
  <c r="A169" i="3"/>
  <c r="H157" i="3"/>
  <c r="Q158" i="3" l="1"/>
  <c r="O158" i="3" s="1"/>
  <c r="P158" i="3"/>
  <c r="D170" i="3"/>
  <c r="B170" i="3" s="1"/>
  <c r="K158" i="3"/>
  <c r="I158" i="3"/>
  <c r="G157" i="3"/>
  <c r="J158" i="3" s="1"/>
  <c r="M158" i="3" l="1"/>
  <c r="N158" i="3"/>
  <c r="E171" i="3"/>
  <c r="C171" i="3" s="1"/>
  <c r="A170" i="3"/>
  <c r="H158" i="3"/>
  <c r="Q159" i="3" l="1"/>
  <c r="O159" i="3" s="1"/>
  <c r="P159" i="3"/>
  <c r="N159" i="3" s="1"/>
  <c r="D171" i="3"/>
  <c r="B171" i="3" s="1"/>
  <c r="K159" i="3"/>
  <c r="I159" i="3"/>
  <c r="G158" i="3"/>
  <c r="J159" i="3" s="1"/>
  <c r="M159" i="3" l="1"/>
  <c r="P160" i="3"/>
  <c r="M160" i="3" s="1"/>
  <c r="Q160" i="3"/>
  <c r="O160" i="3" s="1"/>
  <c r="E172" i="3"/>
  <c r="C172" i="3" s="1"/>
  <c r="A171" i="3"/>
  <c r="H159" i="3"/>
  <c r="N160" i="3" l="1"/>
  <c r="D172" i="3"/>
  <c r="B172" i="3" s="1"/>
  <c r="K160" i="3"/>
  <c r="I160" i="3"/>
  <c r="G159" i="3"/>
  <c r="J160" i="3" s="1"/>
  <c r="Q161" i="3" l="1"/>
  <c r="O161" i="3" s="1"/>
  <c r="P161" i="3"/>
  <c r="E173" i="3"/>
  <c r="C173" i="3" s="1"/>
  <c r="A172" i="3"/>
  <c r="H160" i="3"/>
  <c r="M161" i="3" l="1"/>
  <c r="N161" i="3"/>
  <c r="D173" i="3"/>
  <c r="B173" i="3" s="1"/>
  <c r="K161" i="3"/>
  <c r="I161" i="3"/>
  <c r="G160" i="3"/>
  <c r="J161" i="3" s="1"/>
  <c r="Q162" i="3" l="1"/>
  <c r="O162" i="3" s="1"/>
  <c r="P162" i="3"/>
  <c r="E174" i="3"/>
  <c r="C174" i="3" s="1"/>
  <c r="A173" i="3"/>
  <c r="H161" i="3"/>
  <c r="M162" i="3" l="1"/>
  <c r="N162" i="3"/>
  <c r="D174" i="3"/>
  <c r="B174" i="3" s="1"/>
  <c r="K162" i="3"/>
  <c r="I162" i="3"/>
  <c r="G161" i="3"/>
  <c r="J162" i="3" s="1"/>
  <c r="P163" i="3" l="1"/>
  <c r="Q163" i="3"/>
  <c r="O163" i="3" s="1"/>
  <c r="M163" i="3"/>
  <c r="E175" i="3"/>
  <c r="C175" i="3" s="1"/>
  <c r="A174" i="3"/>
  <c r="H162" i="3"/>
  <c r="N163" i="3" l="1"/>
  <c r="D175" i="3"/>
  <c r="B175" i="3" s="1"/>
  <c r="K163" i="3"/>
  <c r="I163" i="3"/>
  <c r="G162" i="3"/>
  <c r="J163" i="3" s="1"/>
  <c r="P164" i="3" l="1"/>
  <c r="Q164" i="3"/>
  <c r="O164" i="3" s="1"/>
  <c r="E176" i="3"/>
  <c r="C176" i="3" s="1"/>
  <c r="A175" i="3"/>
  <c r="H163" i="3"/>
  <c r="M164" i="3" l="1"/>
  <c r="N164" i="3"/>
  <c r="D176" i="3"/>
  <c r="B176" i="3" s="1"/>
  <c r="K164" i="3"/>
  <c r="I164" i="3"/>
  <c r="G163" i="3"/>
  <c r="J164" i="3" s="1"/>
  <c r="P165" i="3" l="1"/>
  <c r="Q165" i="3"/>
  <c r="O165" i="3" s="1"/>
  <c r="M165" i="3"/>
  <c r="E177" i="3"/>
  <c r="C177" i="3" s="1"/>
  <c r="A176" i="3"/>
  <c r="H164" i="3"/>
  <c r="N165" i="3" l="1"/>
  <c r="D177" i="3"/>
  <c r="B177" i="3" s="1"/>
  <c r="K165" i="3"/>
  <c r="I165" i="3"/>
  <c r="G164" i="3"/>
  <c r="J165" i="3" s="1"/>
  <c r="Q166" i="3" l="1"/>
  <c r="O166" i="3" s="1"/>
  <c r="P166" i="3"/>
  <c r="E178" i="3"/>
  <c r="C178" i="3" s="1"/>
  <c r="A177" i="3"/>
  <c r="H165" i="3"/>
  <c r="M166" i="3" l="1"/>
  <c r="N166" i="3"/>
  <c r="D178" i="3"/>
  <c r="B178" i="3" s="1"/>
  <c r="K166" i="3"/>
  <c r="I166" i="3"/>
  <c r="G165" i="3"/>
  <c r="J166" i="3" s="1"/>
  <c r="Q167" i="3" l="1"/>
  <c r="O167" i="3" s="1"/>
  <c r="P167" i="3"/>
  <c r="N167" i="3" s="1"/>
  <c r="E179" i="3"/>
  <c r="C179" i="3" s="1"/>
  <c r="A178" i="3"/>
  <c r="H166" i="3"/>
  <c r="M167" i="3" l="1"/>
  <c r="P168" i="3" s="1"/>
  <c r="Q168" i="3"/>
  <c r="O168" i="3" s="1"/>
  <c r="D179" i="3"/>
  <c r="B179" i="3" s="1"/>
  <c r="E180" i="3" s="1"/>
  <c r="C180" i="3" s="1"/>
  <c r="K167" i="3"/>
  <c r="I167" i="3"/>
  <c r="G166" i="3"/>
  <c r="J167" i="3" s="1"/>
  <c r="M168" i="3" l="1"/>
  <c r="N168" i="3"/>
  <c r="A179" i="3"/>
  <c r="H167" i="3"/>
  <c r="Q169" i="3" l="1"/>
  <c r="O169" i="3" s="1"/>
  <c r="P169" i="3"/>
  <c r="D180" i="3"/>
  <c r="B180" i="3" s="1"/>
  <c r="A180" i="3"/>
  <c r="K168" i="3"/>
  <c r="I168" i="3"/>
  <c r="G167" i="3"/>
  <c r="J168" i="3" s="1"/>
  <c r="N169" i="3" l="1"/>
  <c r="M169" i="3"/>
  <c r="E181" i="3"/>
  <c r="C181" i="3" s="1"/>
  <c r="D181" i="3"/>
  <c r="B181" i="3" s="1"/>
  <c r="H168" i="3"/>
  <c r="Q170" i="3" l="1"/>
  <c r="O170" i="3" s="1"/>
  <c r="P170" i="3"/>
  <c r="M170" i="3" s="1"/>
  <c r="E182" i="3"/>
  <c r="C182" i="3" s="1"/>
  <c r="A181" i="3"/>
  <c r="D182" i="3" s="1"/>
  <c r="B182" i="3" s="1"/>
  <c r="E183" i="3" s="1"/>
  <c r="C183" i="3" s="1"/>
  <c r="K169" i="3"/>
  <c r="I169" i="3"/>
  <c r="G168" i="3"/>
  <c r="J169" i="3" s="1"/>
  <c r="N170" i="3" l="1"/>
  <c r="A182" i="3"/>
  <c r="H169" i="3"/>
  <c r="P171" i="3" l="1"/>
  <c r="M171" i="3" s="1"/>
  <c r="Q171" i="3"/>
  <c r="O171" i="3" s="1"/>
  <c r="D183" i="3"/>
  <c r="B183" i="3" s="1"/>
  <c r="E184" i="3" s="1"/>
  <c r="C184" i="3" s="1"/>
  <c r="A183" i="3"/>
  <c r="K170" i="3"/>
  <c r="I170" i="3"/>
  <c r="G169" i="3"/>
  <c r="J170" i="3" s="1"/>
  <c r="N171" i="3" l="1"/>
  <c r="Q172" i="3" s="1"/>
  <c r="O172" i="3" s="1"/>
  <c r="D184" i="3"/>
  <c r="B184" i="3" s="1"/>
  <c r="A184" i="3"/>
  <c r="H170" i="3"/>
  <c r="P172" i="3" l="1"/>
  <c r="M172" i="3" s="1"/>
  <c r="N172" i="3"/>
  <c r="P173" i="3" s="1"/>
  <c r="M173" i="3" s="1"/>
  <c r="E185" i="3"/>
  <c r="C185" i="3" s="1"/>
  <c r="D185" i="3"/>
  <c r="B185" i="3" s="1"/>
  <c r="K171" i="3"/>
  <c r="I171" i="3"/>
  <c r="G170" i="3"/>
  <c r="J171" i="3" s="1"/>
  <c r="Q173" i="3" l="1"/>
  <c r="O173" i="3" s="1"/>
  <c r="E186" i="3"/>
  <c r="C186" i="3" s="1"/>
  <c r="A185" i="3"/>
  <c r="H171" i="3"/>
  <c r="N173" i="3" l="1"/>
  <c r="D186" i="3"/>
  <c r="B186" i="3" s="1"/>
  <c r="K172" i="3"/>
  <c r="I172" i="3"/>
  <c r="G171" i="3"/>
  <c r="J172" i="3" s="1"/>
  <c r="P174" i="3" l="1"/>
  <c r="Q174" i="3"/>
  <c r="O174" i="3" s="1"/>
  <c r="E187" i="3"/>
  <c r="C187" i="3" s="1"/>
  <c r="A186" i="3"/>
  <c r="H172" i="3"/>
  <c r="M174" i="3" l="1"/>
  <c r="N174" i="3"/>
  <c r="D187" i="3"/>
  <c r="B187" i="3" s="1"/>
  <c r="K173" i="3"/>
  <c r="I173" i="3"/>
  <c r="G172" i="3"/>
  <c r="J173" i="3" s="1"/>
  <c r="P175" i="3" l="1"/>
  <c r="Q175" i="3"/>
  <c r="O175" i="3" s="1"/>
  <c r="M175" i="3"/>
  <c r="E188" i="3"/>
  <c r="C188" i="3" s="1"/>
  <c r="A187" i="3"/>
  <c r="H173" i="3"/>
  <c r="N175" i="3" l="1"/>
  <c r="D188" i="3"/>
  <c r="B188" i="3" s="1"/>
  <c r="K174" i="3"/>
  <c r="I174" i="3"/>
  <c r="G173" i="3"/>
  <c r="J174" i="3" s="1"/>
  <c r="Q176" i="3" l="1"/>
  <c r="O176" i="3" s="1"/>
  <c r="P176" i="3"/>
  <c r="E189" i="3"/>
  <c r="C189" i="3" s="1"/>
  <c r="A188" i="3"/>
  <c r="D189" i="3" s="1"/>
  <c r="H174" i="3"/>
  <c r="N176" i="3" l="1"/>
  <c r="M176" i="3"/>
  <c r="B189" i="3"/>
  <c r="E190" i="3"/>
  <c r="C190" i="3" s="1"/>
  <c r="A189" i="3"/>
  <c r="K175" i="3"/>
  <c r="I175" i="3"/>
  <c r="G174" i="3"/>
  <c r="J175" i="3" s="1"/>
  <c r="Q177" i="3" l="1"/>
  <c r="O177" i="3" s="1"/>
  <c r="P177" i="3"/>
  <c r="N177" i="3" s="1"/>
  <c r="D190" i="3"/>
  <c r="B190" i="3" s="1"/>
  <c r="H175" i="3"/>
  <c r="Q178" i="3" l="1"/>
  <c r="O178" i="3"/>
  <c r="M177" i="3"/>
  <c r="A190" i="3"/>
  <c r="K176" i="3"/>
  <c r="I176" i="3"/>
  <c r="G175" i="3"/>
  <c r="J176" i="3" s="1"/>
  <c r="P178" i="3" l="1"/>
  <c r="N178" i="3" s="1"/>
  <c r="M178" i="3"/>
  <c r="H176" i="3"/>
  <c r="P179" i="3" l="1"/>
  <c r="M179" i="3" s="1"/>
  <c r="Q179" i="3"/>
  <c r="O179" i="3" s="1"/>
  <c r="N179" i="3"/>
  <c r="K177" i="3"/>
  <c r="I177" i="3"/>
  <c r="G176" i="3"/>
  <c r="J177" i="3" s="1"/>
  <c r="Q180" i="3" l="1"/>
  <c r="O180" i="3" s="1"/>
  <c r="P180" i="3"/>
  <c r="M180" i="3" s="1"/>
  <c r="N180" i="3"/>
  <c r="H177" i="3"/>
  <c r="Q181" i="3" l="1"/>
  <c r="P181" i="3"/>
  <c r="M181" i="3" s="1"/>
  <c r="O181" i="3"/>
  <c r="K178" i="3"/>
  <c r="I178" i="3"/>
  <c r="G177" i="3"/>
  <c r="J178" i="3" s="1"/>
  <c r="N181" i="3" l="1"/>
  <c r="H178" i="3"/>
  <c r="P182" i="3" l="1"/>
  <c r="M182" i="3" s="1"/>
  <c r="Q182" i="3"/>
  <c r="O182" i="3" s="1"/>
  <c r="N182" i="3"/>
  <c r="K179" i="3"/>
  <c r="I179" i="3"/>
  <c r="G178" i="3"/>
  <c r="J179" i="3" s="1"/>
  <c r="Q183" i="3" l="1"/>
  <c r="P183" i="3"/>
  <c r="O183" i="3"/>
  <c r="H179" i="3"/>
  <c r="M183" i="3" l="1"/>
  <c r="N183" i="3"/>
  <c r="K180" i="3"/>
  <c r="G179" i="3"/>
  <c r="J180" i="3" s="1"/>
  <c r="I180" i="3"/>
  <c r="Q184" i="3" l="1"/>
  <c r="O184" i="3" s="1"/>
  <c r="P184" i="3"/>
  <c r="H180" i="3"/>
  <c r="G180" i="3"/>
  <c r="N184" i="3" l="1"/>
  <c r="M184" i="3"/>
  <c r="J181" i="3"/>
  <c r="K181" i="3"/>
  <c r="I181" i="3" s="1"/>
  <c r="H181" i="3"/>
  <c r="Q185" i="3" l="1"/>
  <c r="O185" i="3" s="1"/>
  <c r="P185" i="3"/>
  <c r="K182" i="3"/>
  <c r="I182" i="3"/>
  <c r="G181" i="3"/>
  <c r="J182" i="3" s="1"/>
  <c r="N185" i="3" l="1"/>
  <c r="M185" i="3"/>
  <c r="H182" i="3"/>
  <c r="P186" i="3" l="1"/>
  <c r="M186" i="3"/>
  <c r="Q186" i="3"/>
  <c r="O186" i="3" s="1"/>
  <c r="N186" i="3"/>
  <c r="K183" i="3"/>
  <c r="I183" i="3"/>
  <c r="G182" i="3"/>
  <c r="J183" i="3" s="1"/>
  <c r="Q187" i="3" l="1"/>
  <c r="O187" i="3" s="1"/>
  <c r="P187" i="3"/>
  <c r="H183" i="3"/>
  <c r="N187" i="3" l="1"/>
  <c r="M187" i="3"/>
  <c r="K184" i="3"/>
  <c r="I184" i="3"/>
  <c r="G183" i="3"/>
  <c r="J184" i="3" s="1"/>
  <c r="P188" i="3" l="1"/>
  <c r="N188" i="3" s="1"/>
  <c r="Q188" i="3"/>
  <c r="O188" i="3" s="1"/>
  <c r="H184" i="3"/>
  <c r="Q189" i="3" l="1"/>
  <c r="O189" i="3" s="1"/>
  <c r="M188" i="3"/>
  <c r="K185" i="3"/>
  <c r="I185" i="3" s="1"/>
  <c r="G184" i="3"/>
  <c r="J185" i="3" s="1"/>
  <c r="P189" i="3" l="1"/>
  <c r="N189" i="3" s="1"/>
  <c r="M189" i="3"/>
  <c r="P190" i="3" s="1"/>
  <c r="M190" i="3"/>
  <c r="H185" i="3"/>
  <c r="Q190" i="3" l="1"/>
  <c r="O190" i="3" s="1"/>
  <c r="N190" i="3"/>
  <c r="K186" i="3"/>
  <c r="I186" i="3"/>
  <c r="G185" i="3"/>
  <c r="J186" i="3" s="1"/>
  <c r="H186" i="3" l="1"/>
  <c r="K187" i="3" l="1"/>
  <c r="I187" i="3" s="1"/>
  <c r="G186" i="3"/>
  <c r="J187" i="3" s="1"/>
  <c r="H187" i="3" l="1"/>
  <c r="K188" i="3" l="1"/>
  <c r="I188" i="3" s="1"/>
  <c r="G187" i="3"/>
  <c r="J188" i="3" s="1"/>
  <c r="H188" i="3" l="1"/>
  <c r="K189" i="3" l="1"/>
  <c r="I189" i="3"/>
  <c r="G188" i="3"/>
  <c r="J189" i="3" s="1"/>
  <c r="H189" i="3" l="1"/>
  <c r="K190" i="3" l="1"/>
  <c r="I190" i="3"/>
  <c r="G189" i="3"/>
  <c r="J190" i="3" s="1"/>
  <c r="H190" i="3" l="1"/>
  <c r="G190" i="3"/>
  <c r="J410" i="3" l="1"/>
  <c r="K410" i="3"/>
</calcChain>
</file>

<file path=xl/sharedStrings.xml><?xml version="1.0" encoding="utf-8"?>
<sst xmlns="http://schemas.openxmlformats.org/spreadsheetml/2006/main" count="43" uniqueCount="13">
  <si>
    <t>Dades inicials</t>
  </si>
  <si>
    <t>beta</t>
  </si>
  <si>
    <t>ro</t>
  </si>
  <si>
    <t>alfa</t>
  </si>
  <si>
    <t>Susceptibles</t>
  </si>
  <si>
    <t>Infectats</t>
  </si>
  <si>
    <t>Flux beta</t>
  </si>
  <si>
    <t>Flux alfa</t>
  </si>
  <si>
    <t>Recuperats</t>
  </si>
  <si>
    <t>Model Continu no aleatori</t>
  </si>
  <si>
    <t>Model discret</t>
  </si>
  <si>
    <t>Model discret aleatori</t>
  </si>
  <si>
    <t>Mínim d'infectats per inestabilitat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</si>
</sst>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/>
  </cellXfs>
  <cellStyles count="9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SIR!$A$5:$A$6</c:f>
              <c:strCache>
                <c:ptCount val="2"/>
                <c:pt idx="0">
                  <c:v>Model Continu no aleatori</c:v>
                </c:pt>
                <c:pt idx="1">
                  <c:v>Susceptibles</c:v>
                </c:pt>
              </c:strCache>
            </c:strRef>
          </c:tx>
          <c:spPr>
            <a:solidFill>
              <a:schemeClr val="accent3"/>
            </a:solidFill>
          </c:spPr>
          <c:val>
            <c:numRef>
              <c:f>SIR!$A$7:$A$190</c:f>
              <c:numCache>
                <c:formatCode>General</c:formatCode>
                <c:ptCount val="184"/>
                <c:pt idx="0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3E-3E47-BD07-DF713C5B369B}"/>
            </c:ext>
          </c:extLst>
        </c:ser>
        <c:ser>
          <c:idx val="1"/>
          <c:order val="1"/>
          <c:tx>
            <c:strRef>
              <c:f>SIR!$B$5:$B$6</c:f>
              <c:strCache>
                <c:ptCount val="2"/>
                <c:pt idx="0">
                  <c:v>Model Continu no aleatori</c:v>
                </c:pt>
                <c:pt idx="1">
                  <c:v>Infectats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SIR!$B$7:$B$190</c:f>
              <c:numCache>
                <c:formatCode>General</c:formatCode>
                <c:ptCount val="184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3E-3E47-BD07-DF713C5B369B}"/>
            </c:ext>
          </c:extLst>
        </c:ser>
        <c:ser>
          <c:idx val="2"/>
          <c:order val="2"/>
          <c:tx>
            <c:strRef>
              <c:f>SIR!$C$5:$C$6</c:f>
              <c:strCache>
                <c:ptCount val="2"/>
                <c:pt idx="0">
                  <c:v>Model Continu no aleatori</c:v>
                </c:pt>
                <c:pt idx="1">
                  <c:v>Recuperats</c:v>
                </c:pt>
              </c:strCache>
            </c:strRef>
          </c:tx>
          <c:spPr>
            <a:solidFill>
              <a:srgbClr val="953735"/>
            </a:solidFill>
          </c:spPr>
          <c:val>
            <c:numRef>
              <c:f>SIR!$C$7:$C$190</c:f>
              <c:numCache>
                <c:formatCode>General</c:formatCode>
                <c:ptCount val="18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3E-3E47-BD07-DF713C5B3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547496"/>
        <c:axId val="2104544552"/>
      </c:areaChart>
      <c:catAx>
        <c:axId val="2104547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04544552"/>
        <c:crosses val="autoZero"/>
        <c:auto val="1"/>
        <c:lblAlgn val="ctr"/>
        <c:lblOffset val="100"/>
        <c:tickLblSkip val="10"/>
        <c:noMultiLvlLbl val="0"/>
      </c:catAx>
      <c:valAx>
        <c:axId val="2104544552"/>
        <c:scaling>
          <c:orientation val="minMax"/>
          <c:max val="1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54749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6"/>
          <c:order val="0"/>
          <c:tx>
            <c:strRef>
              <c:f>'SIR resolt'!$A$5:$A$6</c:f>
              <c:strCache>
                <c:ptCount val="2"/>
                <c:pt idx="0">
                  <c:v>Model Continu no aleatori</c:v>
                </c:pt>
                <c:pt idx="1">
                  <c:v>Susceptibles</c:v>
                </c:pt>
              </c:strCache>
            </c:strRef>
          </c:tx>
          <c:spPr>
            <a:solidFill>
              <a:schemeClr val="accent3"/>
            </a:solidFill>
          </c:spPr>
          <c:val>
            <c:numRef>
              <c:f>'SIR resolt'!$A$7:$A$190</c:f>
              <c:numCache>
                <c:formatCode>General</c:formatCode>
                <c:ptCount val="184"/>
                <c:pt idx="0">
                  <c:v>1000</c:v>
                </c:pt>
                <c:pt idx="1">
                  <c:v>990</c:v>
                </c:pt>
                <c:pt idx="2">
                  <c:v>970.69500000000005</c:v>
                </c:pt>
                <c:pt idx="3">
                  <c:v>933.97360815000002</c:v>
                </c:pt>
                <c:pt idx="4">
                  <c:v>866.11118679106676</c:v>
                </c:pt>
                <c:pt idx="5">
                  <c:v>747.54981658516726</c:v>
                </c:pt>
                <c:pt idx="6">
                  <c:v>561.70428026068691</c:v>
                </c:pt>
                <c:pt idx="7">
                  <c:v>324.65302651715933</c:v>
                </c:pt>
                <c:pt idx="8">
                  <c:v>117.53360619667362</c:v>
                </c:pt>
                <c:pt idx="9">
                  <c:v>21.956162869950177</c:v>
                </c:pt>
                <c:pt idx="10">
                  <c:v>2.8957919937016179</c:v>
                </c:pt>
                <c:pt idx="11">
                  <c:v>0.45242364328152407</c:v>
                </c:pt>
                <c:pt idx="12">
                  <c:v>8.8665869898103933E-2</c:v>
                </c:pt>
                <c:pt idx="13">
                  <c:v>2.090891937560814E-2</c:v>
                </c:pt>
                <c:pt idx="14">
                  <c:v>5.7281739377226821E-3</c:v>
                </c:pt>
                <c:pt idx="15">
                  <c:v>1.7771389958107821E-3</c:v>
                </c:pt>
                <c:pt idx="16">
                  <c:v>6.1263148456140075E-4</c:v>
                </c:pt>
                <c:pt idx="17">
                  <c:v>2.3126315233581616E-4</c:v>
                </c:pt>
                <c:pt idx="18">
                  <c:v>9.4497940753738907E-5</c:v>
                </c:pt>
                <c:pt idx="19">
                  <c:v>4.1407631367933898E-5</c:v>
                </c:pt>
                <c:pt idx="20">
                  <c:v>1.9307393486290185E-5</c:v>
                </c:pt>
                <c:pt idx="21">
                  <c:v>9.5178186240607479E-6</c:v>
                </c:pt>
                <c:pt idx="22">
                  <c:v>4.9332210236687471E-6</c:v>
                </c:pt>
                <c:pt idx="23">
                  <c:v>2.6757718467222197E-6</c:v>
                </c:pt>
                <c:pt idx="24">
                  <c:v>1.5125565746529872E-6</c:v>
                </c:pt>
                <c:pt idx="25">
                  <c:v>8.8789290279128969E-7</c:v>
                </c:pt>
                <c:pt idx="26">
                  <c:v>5.395404983243893E-7</c:v>
                </c:pt>
                <c:pt idx="27">
                  <c:v>3.3844336373844833E-7</c:v>
                </c:pt>
                <c:pt idx="28">
                  <c:v>2.1860622200102663E-7</c:v>
                </c:pt>
                <c:pt idx="29">
                  <c:v>1.4507165094591893E-7</c:v>
                </c:pt>
                <c:pt idx="30">
                  <c:v>9.8712528808852382E-8</c:v>
                </c:pt>
                <c:pt idx="31">
                  <c:v>6.8745165489761042E-8</c:v>
                </c:pt>
                <c:pt idx="32">
                  <c:v>4.8918849550446953E-8</c:v>
                </c:pt>
                <c:pt idx="33">
                  <c:v>3.5515921042694739E-8</c:v>
                </c:pt>
                <c:pt idx="34">
                  <c:v>2.6271703583164271E-8</c:v>
                </c:pt>
                <c:pt idx="35">
                  <c:v>1.9775510688754644E-8</c:v>
                </c:pt>
                <c:pt idx="36">
                  <c:v>1.5130122732253315E-8</c:v>
                </c:pt>
                <c:pt idx="37">
                  <c:v>1.1753672612858119E-8</c:v>
                </c:pt>
                <c:pt idx="38">
                  <c:v>9.2618617068965119E-9</c:v>
                </c:pt>
                <c:pt idx="39">
                  <c:v>7.3964985703989487E-9</c:v>
                </c:pt>
                <c:pt idx="40">
                  <c:v>5.981308147708003E-9</c:v>
                </c:pt>
                <c:pt idx="41">
                  <c:v>4.8941105461625225E-9</c:v>
                </c:pt>
                <c:pt idx="42">
                  <c:v>4.049007458290212E-9</c:v>
                </c:pt>
                <c:pt idx="43">
                  <c:v>3.3847933503572036E-9</c:v>
                </c:pt>
                <c:pt idx="44">
                  <c:v>2.8573020718232698E-9</c:v>
                </c:pt>
                <c:pt idx="45">
                  <c:v>2.434280138526655E-9</c:v>
                </c:pt>
                <c:pt idx="46">
                  <c:v>2.0919060488160271E-9</c:v>
                </c:pt>
                <c:pt idx="47">
                  <c:v>1.8123968432009642E-9</c:v>
                </c:pt>
                <c:pt idx="48">
                  <c:v>1.5823422850239037E-9</c:v>
                </c:pt>
                <c:pt idx="49">
                  <c:v>1.3915320859216834E-9</c:v>
                </c:pt>
                <c:pt idx="50">
                  <c:v>1.2321211979987447E-9</c:v>
                </c:pt>
                <c:pt idx="51">
                  <c:v>1.0980295307065346E-9</c:v>
                </c:pt>
                <c:pt idx="52">
                  <c:v>9.8450597457385299E-10</c:v>
                </c:pt>
                <c:pt idx="53">
                  <c:v>8.8780876804615303E-10</c:v>
                </c:pt>
                <c:pt idx="54">
                  <c:v>8.0496905095230292E-10</c:v>
                </c:pt>
                <c:pt idx="55">
                  <c:v>7.3361445263361401E-10</c:v>
                </c:pt>
                <c:pt idx="56">
                  <c:v>6.7183639259485325E-10</c:v>
                </c:pt>
                <c:pt idx="57">
                  <c:v>6.1808948043065902E-10</c:v>
                </c:pt>
                <c:pt idx="58">
                  <c:v>5.7111467925662206E-10</c:v>
                </c:pt>
                <c:pt idx="59">
                  <c:v>5.2988019883377201E-10</c:v>
                </c:pt>
                <c:pt idx="60">
                  <c:v>4.9353571548406389E-10</c:v>
                </c:pt>
                <c:pt idx="61">
                  <c:v>4.6137668104247449E-10</c:v>
                </c:pt>
                <c:pt idx="62">
                  <c:v>4.3281632217652313E-10</c:v>
                </c:pt>
                <c:pt idx="63">
                  <c:v>4.0736354033316165E-10</c:v>
                </c:pt>
                <c:pt idx="64">
                  <c:v>3.8460536775002482E-10</c:v>
                </c:pt>
                <c:pt idx="65">
                  <c:v>3.6419296274668059E-10</c:v>
                </c:pt>
                <c:pt idx="66">
                  <c:v>3.4583037050434218E-10</c:v>
                </c:pt>
                <c:pt idx="67">
                  <c:v>3.2926545686855299E-10</c:v>
                </c:pt>
                <c:pt idx="68">
                  <c:v>3.1428255887752977E-10</c:v>
                </c:pt>
                <c:pt idx="69">
                  <c:v>3.0069649860092385E-10</c:v>
                </c:pt>
                <c:pt idx="70">
                  <c:v>2.8834768506487807E-10</c:v>
                </c:pt>
                <c:pt idx="71">
                  <c:v>2.7709808880307945E-10</c:v>
                </c:pt>
                <c:pt idx="72">
                  <c:v>2.6682791950351419E-10</c:v>
                </c:pt>
                <c:pt idx="73">
                  <c:v>2.5743287270604204E-10</c:v>
                </c:pt>
                <c:pt idx="74">
                  <c:v>2.4882183906217592E-10</c:v>
                </c:pt>
                <c:pt idx="75">
                  <c:v>2.4091499117316053E-10</c:v>
                </c:pt>
                <c:pt idx="76">
                  <c:v>2.3364217988480551E-10</c:v>
                </c:pt>
                <c:pt idx="77">
                  <c:v>2.2694158520086109E-10</c:v>
                </c:pt>
                <c:pt idx="78">
                  <c:v>2.2075857748749669E-10</c:v>
                </c:pt>
                <c:pt idx="79">
                  <c:v>2.150447529943817E-10</c:v>
                </c:pt>
                <c:pt idx="80">
                  <c:v>2.0975711438381497E-10</c:v>
                </c:pt>
                <c:pt idx="81">
                  <c:v>2.0485737230063172E-10</c:v>
                </c:pt>
                <c:pt idx="82">
                  <c:v>2.0031134831232717E-10</c:v>
                </c:pt>
                <c:pt idx="83">
                  <c:v>1.9608846301845429E-10</c:v>
                </c:pt>
                <c:pt idx="84">
                  <c:v>1.921612959404641E-10</c:v>
                </c:pt>
                <c:pt idx="85">
                  <c:v>1.8850520609054809E-10</c:v>
                </c:pt>
                <c:pt idx="86">
                  <c:v>1.8509800398511077E-10</c:v>
                </c:pt>
                <c:pt idx="87">
                  <c:v>1.8191966739764208E-10</c:v>
                </c:pt>
                <c:pt idx="88">
                  <c:v>1.7895209440225283E-10</c:v>
                </c:pt>
                <c:pt idx="89">
                  <c:v>1.7617888829489445E-10</c:v>
                </c:pt>
                <c:pt idx="90">
                  <c:v>1.7358516983573287E-10</c:v>
                </c:pt>
                <c:pt idx="91">
                  <c:v>1.7115741296646597E-10</c:v>
                </c:pt>
                <c:pt idx="92">
                  <c:v>1.688833007472242E-10</c:v>
                </c:pt>
                <c:pt idx="93">
                  <c:v>1.6675159875057192E-10</c:v>
                </c:pt>
                <c:pt idx="94">
                  <c:v>1.6475204356241881E-10</c:v>
                </c:pt>
                <c:pt idx="95">
                  <c:v>1.6287524438546436E-10</c:v>
                </c:pt>
                <c:pt idx="96">
                  <c:v>1.611125960316157E-10</c:v>
                </c:pt>
                <c:pt idx="97">
                  <c:v>1.5945620183501203E-10</c:v>
                </c:pt>
                <c:pt idx="98">
                  <c:v>1.5789880522453109E-10</c:v>
                </c:pt>
                <c:pt idx="99">
                  <c:v>1.5643372887024385E-10</c:v>
                </c:pt>
                <c:pt idx="100">
                  <c:v>1.5505482046740847E-10</c:v>
                </c:pt>
                <c:pt idx="101">
                  <c:v>1.5375640434853543E-10</c:v>
                </c:pt>
                <c:pt idx="102">
                  <c:v>1.5253323822235433E-10</c:v>
                </c:pt>
                <c:pt idx="103">
                  <c:v>1.5138047443111066E-10</c:v>
                </c:pt>
                <c:pt idx="104">
                  <c:v>1.5029362519696173E-10</c:v>
                </c:pt>
                <c:pt idx="105">
                  <c:v>1.4926853139636533E-10</c:v>
                </c:pt>
                <c:pt idx="106">
                  <c:v>1.4830133445996743E-10</c:v>
                </c:pt>
                <c:pt idx="107">
                  <c:v>1.4738845104602186E-10</c:v>
                </c:pt>
                <c:pt idx="108">
                  <c:v>1.4652655017901912E-10</c:v>
                </c:pt>
                <c:pt idx="109">
                  <c:v>1.4571253258296703E-10</c:v>
                </c:pt>
                <c:pt idx="110">
                  <c:v>1.4494351197150922E-10</c:v>
                </c:pt>
                <c:pt idx="111">
                  <c:v>1.44216798085504E-10</c:v>
                </c:pt>
                <c:pt idx="112">
                  <c:v>1.4352988129342753E-10</c:v>
                </c:pt>
                <c:pt idx="113">
                  <c:v>1.4288041859152771E-10</c:v>
                </c:pt>
                <c:pt idx="114">
                  <c:v>1.4226622085947866E-10</c:v>
                </c:pt>
                <c:pt idx="115">
                  <c:v>1.4168524124374522E-10</c:v>
                </c:pt>
                <c:pt idx="116">
                  <c:v>1.4113556455528171E-10</c:v>
                </c:pt>
                <c:pt idx="117">
                  <c:v>1.4061539758083346E-10</c:v>
                </c:pt>
                <c:pt idx="118">
                  <c:v>1.401230602182176E-10</c:v>
                </c:pt>
                <c:pt idx="119">
                  <c:v>1.3965697735573194E-10</c:v>
                </c:pt>
                <c:pt idx="120">
                  <c:v>1.3921567142445152E-10</c:v>
                </c:pt>
                <c:pt idx="121">
                  <c:v>1.3879775555976975E-10</c:v>
                </c:pt>
                <c:pt idx="122">
                  <c:v>1.3840192731525326E-10</c:v>
                </c:pt>
                <c:pt idx="123">
                  <c:v>1.3802696287781935E-10</c:v>
                </c:pt>
                <c:pt idx="124">
                  <c:v>1.3767171173850611E-10</c:v>
                </c:pt>
                <c:pt idx="125">
                  <c:v>1.3733509177777333E-10</c:v>
                </c:pt>
                <c:pt idx="126">
                  <c:v>1.3701608472841796E-10</c:v>
                </c:pt>
                <c:pt idx="127">
                  <c:v>1.3671373198287599E-10</c:v>
                </c:pt>
                <c:pt idx="128">
                  <c:v>1.3642713071496472E-10</c:v>
                </c:pt>
                <c:pt idx="129">
                  <c:v>1.3615543028904814E-10</c:v>
                </c:pt>
                <c:pt idx="130">
                  <c:v>1.3589782893221978E-10</c:v>
                </c:pt>
                <c:pt idx="131">
                  <c:v>1.3565357064743289E-10</c:v>
                </c:pt>
                <c:pt idx="132">
                  <c:v>1.3542194234759681E-10</c:v>
                </c:pt>
                <c:pt idx="133">
                  <c:v>1.3520227119252929E-10</c:v>
                </c:pt>
                <c:pt idx="134">
                  <c:v>1.3499392211233246E-10</c:v>
                </c:pt>
                <c:pt idx="135">
                  <c:v>1.3479629550226609E-10</c:v>
                </c:pt>
                <c:pt idx="136">
                  <c:v>1.3460882507554506E-10</c:v>
                </c:pt>
                <c:pt idx="137">
                  <c:v>1.3443097586170625E-10</c:v>
                </c:pt>
                <c:pt idx="138">
                  <c:v>1.3426224233928514E-10</c:v>
                </c:pt>
                <c:pt idx="139">
                  <c:v>1.3410214669253253E-10</c:v>
                </c:pt>
                <c:pt idx="140">
                  <c:v>1.3395023718279238E-10</c:v>
                </c:pt>
                <c:pt idx="141">
                  <c:v>1.3380608662596842E-10</c:v>
                </c:pt>
                <c:pt idx="142">
                  <c:v>1.3366929096823554E-10</c:v>
                </c:pt>
                <c:pt idx="143">
                  <c:v>1.3353946795281166E-10</c:v>
                </c:pt>
                <c:pt idx="144">
                  <c:v>1.3341625587120299E-10</c:v>
                </c:pt>
                <c:pt idx="145">
                  <c:v>1.3329931239287844E-10</c:v>
                </c:pt>
                <c:pt idx="146">
                  <c:v>1.3318831346782002E-10</c:v>
                </c:pt>
                <c:pt idx="147">
                  <c:v>1.3308295229684402E-10</c:v>
                </c:pt>
                <c:pt idx="148">
                  <c:v>1.3298293836499398E-10</c:v>
                </c:pt>
                <c:pt idx="149">
                  <c:v>1.3288799653367713E-10</c:v>
                </c:pt>
                <c:pt idx="150">
                  <c:v>1.327978661875534E-10</c:v>
                </c:pt>
                <c:pt idx="151">
                  <c:v>1.3271230043249364E-10</c:v>
                </c:pt>
                <c:pt idx="152">
                  <c:v>1.3263106534120554E-10</c:v>
                </c:pt>
                <c:pt idx="153">
                  <c:v>1.3255393924338156E-10</c:v>
                </c:pt>
                <c:pt idx="154">
                  <c:v>1.3248071205745944E-10</c:v>
                </c:pt>
                <c:pt idx="155">
                  <c:v>1.324111846612999E-10</c:v>
                </c:pt>
                <c:pt idx="156">
                  <c:v>1.3234516829928404E-10</c:v>
                </c:pt>
                <c:pt idx="157">
                  <c:v>1.3228248402351343E-10</c:v>
                </c:pt>
                <c:pt idx="158">
                  <c:v>1.322229621669623E-10</c:v>
                </c:pt>
                <c:pt idx="159">
                  <c:v>1.321664418465834E-10</c:v>
                </c:pt>
                <c:pt idx="160">
                  <c:v>1.3211277049450975E-10</c:v>
                </c:pt>
                <c:pt idx="161">
                  <c:v>1.3206180341562354E-10</c:v>
                </c:pt>
                <c:pt idx="162">
                  <c:v>1.3201340336988247E-10</c:v>
                </c:pt>
                <c:pt idx="163">
                  <c:v>1.3196744017790365E-10</c:v>
                </c:pt>
                <c:pt idx="164">
                  <c:v>1.3192379034840633E-10</c:v>
                </c:pt>
                <c:pt idx="165">
                  <c:v>1.3188233672620824E-10</c:v>
                </c:pt>
                <c:pt idx="166">
                  <c:v>1.3184296815955723E-10</c:v>
                </c:pt>
                <c:pt idx="167">
                  <c:v>1.3180557918565906E-10</c:v>
                </c:pt>
                <c:pt idx="168">
                  <c:v>1.3177006973333734E-10</c:v>
                </c:pt>
                <c:pt idx="169">
                  <c:v>1.3173634484182927E-10</c:v>
                </c:pt>
                <c:pt idx="170">
                  <c:v>1.317043143947852E-10</c:v>
                </c:pt>
                <c:pt idx="171">
                  <c:v>1.3167389286859873E-10</c:v>
                </c:pt>
                <c:pt idx="172">
                  <c:v>1.3164499909424924E-10</c:v>
                </c:pt>
                <c:pt idx="173">
                  <c:v>1.3161755603188933E-10</c:v>
                </c:pt>
                <c:pt idx="174">
                  <c:v>1.3159149055745764E-10</c:v>
                </c:pt>
                <c:pt idx="175">
                  <c:v>1.3156673326064129E-10</c:v>
                </c:pt>
                <c:pt idx="176">
                  <c:v>1.3154321825355337E-10</c:v>
                </c:pt>
                <c:pt idx="177">
                  <c:v>1.315208829895296E-10</c:v>
                </c:pt>
                <c:pt idx="178">
                  <c:v>1.3149966809148354E-10</c:v>
                </c:pt>
                <c:pt idx="179">
                  <c:v>1.314795171892935E-10</c:v>
                </c:pt>
                <c:pt idx="180">
                  <c:v>1.3146037676572542E-10</c:v>
                </c:pt>
                <c:pt idx="181">
                  <c:v>1.3144219601042505E-10</c:v>
                </c:pt>
                <c:pt idx="182">
                  <c:v>1.3142492668154002E-10</c:v>
                </c:pt>
                <c:pt idx="183">
                  <c:v>1.3140852297455801E-10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816-C342-82CD-512430434B4A}"/>
            </c:ext>
          </c:extLst>
        </c:ser>
        <c:ser>
          <c:idx val="7"/>
          <c:order val="1"/>
          <c:tx>
            <c:strRef>
              <c:f>'SIR resolt'!$B$5:$B$6</c:f>
              <c:strCache>
                <c:ptCount val="2"/>
                <c:pt idx="0">
                  <c:v>Model Continu no aleatori</c:v>
                </c:pt>
                <c:pt idx="1">
                  <c:v>Infectats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'SIR resolt'!$B$7:$B$190</c:f>
              <c:numCache>
                <c:formatCode>General</c:formatCode>
                <c:ptCount val="184"/>
                <c:pt idx="0">
                  <c:v>10</c:v>
                </c:pt>
                <c:pt idx="1">
                  <c:v>19.5</c:v>
                </c:pt>
                <c:pt idx="2">
                  <c:v>37.83</c:v>
                </c:pt>
                <c:pt idx="3">
                  <c:v>72.659891850000008</c:v>
                </c:pt>
                <c:pt idx="4">
                  <c:v>136.88931861643329</c:v>
                </c:pt>
                <c:pt idx="5">
                  <c:v>248.60622289151112</c:v>
                </c:pt>
                <c:pt idx="6">
                  <c:v>422.02144807141593</c:v>
                </c:pt>
                <c:pt idx="7">
                  <c:v>637.97162941137265</c:v>
                </c:pt>
                <c:pt idx="8">
                  <c:v>813.19246826128972</c:v>
                </c:pt>
                <c:pt idx="9">
                  <c:v>868.11028817494866</c:v>
                </c:pt>
                <c:pt idx="10">
                  <c:v>843.76514464244985</c:v>
                </c:pt>
                <c:pt idx="11">
                  <c:v>804.02025576074743</c:v>
                </c:pt>
                <c:pt idx="12">
                  <c:v>764.18300074609351</c:v>
                </c:pt>
                <c:pt idx="13">
                  <c:v>726.04160765931135</c:v>
                </c:pt>
                <c:pt idx="14">
                  <c:v>689.7547080217837</c:v>
                </c:pt>
                <c:pt idx="15">
                  <c:v>655.27092365563647</c:v>
                </c:pt>
                <c:pt idx="16">
                  <c:v>622.50854198036586</c:v>
                </c:pt>
                <c:pt idx="17">
                  <c:v>591.38349624967975</c:v>
                </c:pt>
                <c:pt idx="18">
                  <c:v>561.81445820240731</c:v>
                </c:pt>
                <c:pt idx="19">
                  <c:v>533.72378838259635</c:v>
                </c:pt>
                <c:pt idx="20">
                  <c:v>507.03762106370436</c:v>
                </c:pt>
                <c:pt idx="21">
                  <c:v>481.68574980009402</c:v>
                </c:pt>
                <c:pt idx="22">
                  <c:v>457.60146689468689</c:v>
                </c:pt>
                <c:pt idx="23">
                  <c:v>434.72139580740173</c:v>
                </c:pt>
                <c:pt idx="24">
                  <c:v>412.98532718024688</c:v>
                </c:pt>
                <c:pt idx="25">
                  <c:v>392.33606144589822</c:v>
                </c:pt>
                <c:pt idx="26">
                  <c:v>372.71925872195573</c:v>
                </c:pt>
                <c:pt idx="27">
                  <c:v>354.08329598695508</c:v>
                </c:pt>
                <c:pt idx="28">
                  <c:v>336.37913130744442</c:v>
                </c:pt>
                <c:pt idx="29">
                  <c:v>319.56017481560679</c:v>
                </c:pt>
                <c:pt idx="30">
                  <c:v>303.58216612118554</c:v>
                </c:pt>
                <c:pt idx="31">
                  <c:v>288.4030578450936</c:v>
                </c:pt>
                <c:pt idx="32">
                  <c:v>273.98290497266521</c:v>
                </c:pt>
                <c:pt idx="33">
                  <c:v>260.28375973743488</c:v>
                </c:pt>
                <c:pt idx="34">
                  <c:v>247.26957175980735</c:v>
                </c:pt>
                <c:pt idx="35">
                  <c:v>234.90609317831317</c:v>
                </c:pt>
                <c:pt idx="36">
                  <c:v>223.16078852404289</c:v>
                </c:pt>
                <c:pt idx="37">
                  <c:v>212.00274910121718</c:v>
                </c:pt>
                <c:pt idx="38">
                  <c:v>201.40261164864813</c:v>
                </c:pt>
                <c:pt idx="39">
                  <c:v>191.33248106808111</c:v>
                </c:pt>
                <c:pt idx="40">
                  <c:v>181.76585701609224</c:v>
                </c:pt>
                <c:pt idx="41">
                  <c:v>172.67756416637482</c:v>
                </c:pt>
                <c:pt idx="42">
                  <c:v>164.04368595890116</c:v>
                </c:pt>
                <c:pt idx="43">
                  <c:v>155.84150166162033</c:v>
                </c:pt>
                <c:pt idx="44">
                  <c:v>148.04942657906679</c:v>
                </c:pt>
                <c:pt idx="45">
                  <c:v>140.64695525053648</c:v>
                </c:pt>
                <c:pt idx="46">
                  <c:v>133.61460748835202</c:v>
                </c:pt>
                <c:pt idx="47">
                  <c:v>126.93387711421391</c:v>
                </c:pt>
                <c:pt idx="48">
                  <c:v>120.58718325873328</c:v>
                </c:pt>
                <c:pt idx="49">
                  <c:v>114.55782409598743</c:v>
                </c:pt>
                <c:pt idx="50">
                  <c:v>108.82993289134747</c:v>
                </c:pt>
                <c:pt idx="51">
                  <c:v>103.38843624691418</c:v>
                </c:pt>
                <c:pt idx="52">
                  <c:v>98.219014434682009</c:v>
                </c:pt>
                <c:pt idx="53">
                  <c:v>93.308063713044604</c:v>
                </c:pt>
                <c:pt idx="54">
                  <c:v>88.642660527475215</c:v>
                </c:pt>
                <c:pt idx="55">
                  <c:v>84.210527501172805</c:v>
                </c:pt>
                <c:pt idx="56">
                  <c:v>80.000001126175945</c:v>
                </c:pt>
                <c:pt idx="57">
                  <c:v>76.000001069920899</c:v>
                </c:pt>
                <c:pt idx="58">
                  <c:v>72.20000101647183</c:v>
                </c:pt>
                <c:pt idx="59">
                  <c:v>68.590000965689484</c:v>
                </c:pt>
                <c:pt idx="60">
                  <c:v>65.160500917441368</c:v>
                </c:pt>
                <c:pt idx="61">
                  <c:v>61.90247587160146</c:v>
                </c:pt>
                <c:pt idx="62">
                  <c:v>58.807352078049952</c:v>
                </c:pt>
                <c:pt idx="63">
                  <c:v>55.866984474172909</c:v>
                </c:pt>
                <c:pt idx="64">
                  <c:v>53.073635250487023</c:v>
                </c:pt>
                <c:pt idx="65">
                  <c:v>50.419953487983086</c:v>
                </c:pt>
                <c:pt idx="66">
                  <c:v>47.898955813602292</c:v>
                </c:pt>
                <c:pt idx="67">
                  <c:v>45.504008022938741</c:v>
                </c:pt>
                <c:pt idx="68">
                  <c:v>43.228807621806787</c:v>
                </c:pt>
                <c:pt idx="69">
                  <c:v>41.067367240730036</c:v>
                </c:pt>
                <c:pt idx="70">
                  <c:v>39.013998878705884</c:v>
                </c:pt>
                <c:pt idx="71">
                  <c:v>37.063298934781841</c:v>
                </c:pt>
                <c:pt idx="72">
                  <c:v>35.210133988053016</c:v>
                </c:pt>
                <c:pt idx="73">
                  <c:v>33.449627288659755</c:v>
                </c:pt>
                <c:pt idx="74">
                  <c:v>31.777145924235381</c:v>
                </c:pt>
                <c:pt idx="75">
                  <c:v>30.188288628031518</c:v>
                </c:pt>
                <c:pt idx="76">
                  <c:v>28.678874196637214</c:v>
                </c:pt>
                <c:pt idx="77">
                  <c:v>27.244930486812052</c:v>
                </c:pt>
                <c:pt idx="78">
                  <c:v>25.882683962477632</c:v>
                </c:pt>
                <c:pt idx="79">
                  <c:v>24.588549764359463</c:v>
                </c:pt>
                <c:pt idx="80">
                  <c:v>23.359122276146778</c:v>
                </c:pt>
                <c:pt idx="81">
                  <c:v>22.191166162344338</c:v>
                </c:pt>
                <c:pt idx="82">
                  <c:v>21.08160785423167</c:v>
                </c:pt>
                <c:pt idx="83">
                  <c:v>20.027527461524311</c:v>
                </c:pt>
                <c:pt idx="84">
                  <c:v>19.026151088452021</c:v>
                </c:pt>
                <c:pt idx="85">
                  <c:v>18.074843534033075</c:v>
                </c:pt>
                <c:pt idx="86">
                  <c:v>17.171101357334827</c:v>
                </c:pt>
                <c:pt idx="87">
                  <c:v>16.312546289471264</c:v>
                </c:pt>
                <c:pt idx="88">
                  <c:v>15.496918975000668</c:v>
                </c:pt>
                <c:pt idx="89">
                  <c:v>14.722073026253407</c:v>
                </c:pt>
                <c:pt idx="90">
                  <c:v>13.98596937494333</c:v>
                </c:pt>
                <c:pt idx="91">
                  <c:v>13.286670906198593</c:v>
                </c:pt>
                <c:pt idx="92">
                  <c:v>12.622337360890937</c:v>
                </c:pt>
                <c:pt idx="93">
                  <c:v>11.991220492848521</c:v>
                </c:pt>
                <c:pt idx="94">
                  <c:v>11.391659468208095</c:v>
                </c:pt>
                <c:pt idx="95">
                  <c:v>10.822076494799568</c:v>
                </c:pt>
                <c:pt idx="96">
                  <c:v>10.280972670061351</c:v>
                </c:pt>
                <c:pt idx="97">
                  <c:v>9.7669240365599386</c:v>
                </c:pt>
                <c:pt idx="98">
                  <c:v>9.2785778347335004</c:v>
                </c:pt>
                <c:pt idx="99">
                  <c:v>8.814648942998291</c:v>
                </c:pt>
                <c:pt idx="100">
                  <c:v>8.3739164958497554</c:v>
                </c:pt>
                <c:pt idx="101">
                  <c:v>7.9552206710585658</c:v>
                </c:pt>
                <c:pt idx="102">
                  <c:v>7.5574596375068603</c:v>
                </c:pt>
                <c:pt idx="103">
                  <c:v>7.1795866556326704</c:v>
                </c:pt>
                <c:pt idx="104">
                  <c:v>6.8206073228521245</c:v>
                </c:pt>
                <c:pt idx="105">
                  <c:v>6.4795769567105435</c:v>
                </c:pt>
                <c:pt idx="106">
                  <c:v>6.1555981088759832</c:v>
                </c:pt>
                <c:pt idx="107">
                  <c:v>5.8478182034330972</c:v>
                </c:pt>
                <c:pt idx="108">
                  <c:v>5.5554272932623041</c:v>
                </c:pt>
                <c:pt idx="109">
                  <c:v>5.2776559286000033</c:v>
                </c:pt>
                <c:pt idx="110">
                  <c:v>5.0137731321707726</c:v>
                </c:pt>
                <c:pt idx="111">
                  <c:v>4.7630844755629607</c:v>
                </c:pt>
                <c:pt idx="112">
                  <c:v>4.5249302517854995</c:v>
                </c:pt>
                <c:pt idx="113">
                  <c:v>4.298683739196874</c:v>
                </c:pt>
                <c:pt idx="114">
                  <c:v>4.083749552237645</c:v>
                </c:pt>
                <c:pt idx="115">
                  <c:v>3.8795620746263437</c:v>
                </c:pt>
                <c:pt idx="116">
                  <c:v>3.6855839708955762</c:v>
                </c:pt>
                <c:pt idx="117">
                  <c:v>3.5013047723513173</c:v>
                </c:pt>
                <c:pt idx="118">
                  <c:v>3.3262395337342441</c:v>
                </c:pt>
                <c:pt idx="119">
                  <c:v>3.1599275570479981</c:v>
                </c:pt>
                <c:pt idx="120">
                  <c:v>3.0019311791960397</c:v>
                </c:pt>
                <c:pt idx="121">
                  <c:v>2.8518346202366556</c:v>
                </c:pt>
                <c:pt idx="122">
                  <c:v>2.7092428892252185</c:v>
                </c:pt>
                <c:pt idx="123">
                  <c:v>2.5737807447643322</c:v>
                </c:pt>
                <c:pt idx="124">
                  <c:v>2.4450917075264709</c:v>
                </c:pt>
                <c:pt idx="125">
                  <c:v>2.3228371221504838</c:v>
                </c:pt>
                <c:pt idx="126">
                  <c:v>2.2066952660432784</c:v>
                </c:pt>
                <c:pt idx="127">
                  <c:v>2.0963605027414167</c:v>
                </c:pt>
                <c:pt idx="128">
                  <c:v>1.9915424776046322</c:v>
                </c:pt>
                <c:pt idx="129">
                  <c:v>1.8919653537246723</c:v>
                </c:pt>
                <c:pt idx="130">
                  <c:v>1.7973670860386963</c:v>
                </c:pt>
                <c:pt idx="131">
                  <c:v>1.7074987317370058</c:v>
                </c:pt>
                <c:pt idx="132">
                  <c:v>1.6221237951503871</c:v>
                </c:pt>
                <c:pt idx="133">
                  <c:v>1.5410176053930873</c:v>
                </c:pt>
                <c:pt idx="134">
                  <c:v>1.4639667251236412</c:v>
                </c:pt>
                <c:pt idx="135">
                  <c:v>1.3907683888676567</c:v>
                </c:pt>
                <c:pt idx="136">
                  <c:v>1.3212299694244614</c:v>
                </c:pt>
                <c:pt idx="137">
                  <c:v>1.2551684709534161</c:v>
                </c:pt>
                <c:pt idx="138">
                  <c:v>1.1924100474059141</c:v>
                </c:pt>
                <c:pt idx="139">
                  <c:v>1.1327895450357786</c:v>
                </c:pt>
                <c:pt idx="140">
                  <c:v>1.0761500677841416</c:v>
                </c:pt>
                <c:pt idx="141">
                  <c:v>1.0223425643950785</c:v>
                </c:pt>
                <c:pt idx="142">
                  <c:v>0.97122543617546142</c:v>
                </c:pt>
                <c:pt idx="143">
                  <c:v>0.92266416436681808</c:v>
                </c:pt>
                <c:pt idx="144">
                  <c:v>0.87653095614860044</c:v>
                </c:pt>
                <c:pt idx="145">
                  <c:v>0.83270440834128734</c:v>
                </c:pt>
                <c:pt idx="146">
                  <c:v>0.79106918792433401</c:v>
                </c:pt>
                <c:pt idx="147">
                  <c:v>0.75151572852822268</c:v>
                </c:pt>
                <c:pt idx="148">
                  <c:v>0.71393994210191158</c:v>
                </c:pt>
                <c:pt idx="149">
                  <c:v>0.67824294499691096</c:v>
                </c:pt>
                <c:pt idx="150">
                  <c:v>0.64433079774715551</c:v>
                </c:pt>
                <c:pt idx="151">
                  <c:v>0.61211425785988338</c:v>
                </c:pt>
                <c:pt idx="152">
                  <c:v>0.58150854496697046</c:v>
                </c:pt>
                <c:pt idx="153">
                  <c:v>0.55243311771869907</c:v>
                </c:pt>
                <c:pt idx="154">
                  <c:v>0.52481146183283744</c:v>
                </c:pt>
                <c:pt idx="155">
                  <c:v>0.49857088874126509</c:v>
                </c:pt>
                <c:pt idx="156">
                  <c:v>0.47364234430426783</c:v>
                </c:pt>
                <c:pt idx="157">
                  <c:v>0.44996022708911709</c:v>
                </c:pt>
                <c:pt idx="158">
                  <c:v>0.42746221573472076</c:v>
                </c:pt>
                <c:pt idx="159">
                  <c:v>0.40608910494804124</c:v>
                </c:pt>
                <c:pt idx="160">
                  <c:v>0.38578464970069287</c:v>
                </c:pt>
                <c:pt idx="161">
                  <c:v>0.36649541721570916</c:v>
                </c:pt>
                <c:pt idx="162">
                  <c:v>0.34817064635497214</c:v>
                </c:pt>
                <c:pt idx="163">
                  <c:v>0.33076211403726952</c:v>
                </c:pt>
                <c:pt idx="164">
                  <c:v>0.31422400833544967</c:v>
                </c:pt>
                <c:pt idx="165">
                  <c:v>0.29851280791871865</c:v>
                </c:pt>
                <c:pt idx="166">
                  <c:v>0.28358716752282209</c:v>
                </c:pt>
                <c:pt idx="167">
                  <c:v>0.26940780914671841</c:v>
                </c:pt>
                <c:pt idx="168">
                  <c:v>0.25593741868941799</c:v>
                </c:pt>
                <c:pt idx="169">
                  <c:v>0.24314054775498084</c:v>
                </c:pt>
                <c:pt idx="170">
                  <c:v>0.23098352036726383</c:v>
                </c:pt>
                <c:pt idx="171">
                  <c:v>0.21943434434893105</c:v>
                </c:pt>
                <c:pt idx="172">
                  <c:v>0.20846262713151339</c:v>
                </c:pt>
                <c:pt idx="173">
                  <c:v>0.19803949577496519</c:v>
                </c:pt>
                <c:pt idx="174">
                  <c:v>0.18813752098624298</c:v>
                </c:pt>
                <c:pt idx="175">
                  <c:v>0.17873064493695559</c:v>
                </c:pt>
                <c:pt idx="176">
                  <c:v>0.16979411269013131</c:v>
                </c:pt>
                <c:pt idx="177">
                  <c:v>0.16130440705564708</c:v>
                </c:pt>
                <c:pt idx="178">
                  <c:v>0.15323918670288594</c:v>
                </c:pt>
                <c:pt idx="179">
                  <c:v>0.1455772273677618</c:v>
                </c:pt>
                <c:pt idx="180">
                  <c:v>0.13829836599939285</c:v>
                </c:pt>
                <c:pt idx="181">
                  <c:v>0.13138344769944138</c:v>
                </c:pt>
                <c:pt idx="182">
                  <c:v>0.12481427531448658</c:v>
                </c:pt>
                <c:pt idx="183">
                  <c:v>0.11857356154877866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816-C342-82CD-512430434B4A}"/>
            </c:ext>
          </c:extLst>
        </c:ser>
        <c:ser>
          <c:idx val="8"/>
          <c:order val="2"/>
          <c:tx>
            <c:strRef>
              <c:f>'SIR resolt'!$C$5:$C$6</c:f>
              <c:strCache>
                <c:ptCount val="2"/>
                <c:pt idx="0">
                  <c:v>Model Continu no aleatori</c:v>
                </c:pt>
                <c:pt idx="1">
                  <c:v>Recuperats</c:v>
                </c:pt>
              </c:strCache>
            </c:strRef>
          </c:tx>
          <c:spPr>
            <a:solidFill>
              <a:srgbClr val="953735"/>
            </a:solidFill>
          </c:spPr>
          <c:val>
            <c:numRef>
              <c:f>'SIR resolt'!$C$7:$C$190</c:f>
              <c:numCache>
                <c:formatCode>General</c:formatCode>
                <c:ptCount val="184"/>
                <c:pt idx="0">
                  <c:v>0</c:v>
                </c:pt>
                <c:pt idx="1">
                  <c:v>0.5</c:v>
                </c:pt>
                <c:pt idx="2">
                  <c:v>1.4750000000000001</c:v>
                </c:pt>
                <c:pt idx="3">
                  <c:v>3.3665000000000003</c:v>
                </c:pt>
                <c:pt idx="4">
                  <c:v>6.9994945925000014</c:v>
                </c:pt>
                <c:pt idx="5">
                  <c:v>13.843960523321666</c:v>
                </c:pt>
                <c:pt idx="6">
                  <c:v>26.274271667897224</c:v>
                </c:pt>
                <c:pt idx="7">
                  <c:v>47.375344071468021</c:v>
                </c:pt>
                <c:pt idx="8">
                  <c:v>79.27392554203665</c:v>
                </c:pt>
                <c:pt idx="9">
                  <c:v>119.93354895510114</c:v>
                </c:pt>
                <c:pt idx="10">
                  <c:v>163.3390633638486</c:v>
                </c:pt>
                <c:pt idx="11">
                  <c:v>205.5273205959711</c:v>
                </c:pt>
                <c:pt idx="12">
                  <c:v>245.72833338400847</c:v>
                </c:pt>
                <c:pt idx="13">
                  <c:v>283.93748342131312</c:v>
                </c:pt>
                <c:pt idx="14">
                  <c:v>320.2395638042787</c:v>
                </c:pt>
                <c:pt idx="15">
                  <c:v>354.7272992053679</c:v>
                </c:pt>
                <c:pt idx="16">
                  <c:v>387.49084538814975</c:v>
                </c:pt>
                <c:pt idx="17">
                  <c:v>418.61627248716803</c:v>
                </c:pt>
                <c:pt idx="18">
                  <c:v>448.18544729965203</c:v>
                </c:pt>
                <c:pt idx="19">
                  <c:v>476.27617020977237</c:v>
                </c:pt>
                <c:pt idx="20">
                  <c:v>502.96235962890216</c:v>
                </c:pt>
                <c:pt idx="21">
                  <c:v>528.31424068208742</c:v>
                </c:pt>
                <c:pt idx="22">
                  <c:v>552.39852817209214</c:v>
                </c:pt>
                <c:pt idx="23">
                  <c:v>575.27860151682648</c:v>
                </c:pt>
                <c:pt idx="24">
                  <c:v>597.01467130719652</c:v>
                </c:pt>
                <c:pt idx="25">
                  <c:v>617.66393766620888</c:v>
                </c:pt>
                <c:pt idx="26">
                  <c:v>637.28074073850382</c:v>
                </c:pt>
                <c:pt idx="27">
                  <c:v>655.91670367460165</c:v>
                </c:pt>
                <c:pt idx="28">
                  <c:v>673.62086847394937</c:v>
                </c:pt>
                <c:pt idx="29">
                  <c:v>690.43982503932159</c:v>
                </c:pt>
                <c:pt idx="30">
                  <c:v>706.41783378010189</c:v>
                </c:pt>
                <c:pt idx="31">
                  <c:v>721.59694208616111</c:v>
                </c:pt>
                <c:pt idx="32">
                  <c:v>736.0170949784158</c:v>
                </c:pt>
                <c:pt idx="33">
                  <c:v>749.71624022704907</c:v>
                </c:pt>
                <c:pt idx="34">
                  <c:v>762.73042821392085</c:v>
                </c:pt>
                <c:pt idx="35">
                  <c:v>775.0939068019112</c:v>
                </c:pt>
                <c:pt idx="36">
                  <c:v>786.83921146082685</c:v>
                </c:pt>
                <c:pt idx="37">
                  <c:v>797.99725088702894</c:v>
                </c:pt>
                <c:pt idx="38">
                  <c:v>808.59738834208974</c:v>
                </c:pt>
                <c:pt idx="39">
                  <c:v>818.66751892452214</c:v>
                </c:pt>
                <c:pt idx="40">
                  <c:v>828.23414297792624</c:v>
                </c:pt>
                <c:pt idx="41">
                  <c:v>837.32243582873082</c:v>
                </c:pt>
                <c:pt idx="42">
                  <c:v>845.95631403704954</c:v>
                </c:pt>
                <c:pt idx="43">
                  <c:v>854.15849833499465</c:v>
                </c:pt>
                <c:pt idx="44">
                  <c:v>861.95057341807569</c:v>
                </c:pt>
                <c:pt idx="45">
                  <c:v>869.353044747029</c:v>
                </c:pt>
                <c:pt idx="46">
                  <c:v>876.3853925095558</c:v>
                </c:pt>
                <c:pt idx="47">
                  <c:v>883.06612288397343</c:v>
                </c:pt>
                <c:pt idx="48">
                  <c:v>889.4128167396841</c:v>
                </c:pt>
                <c:pt idx="49">
                  <c:v>895.44217590262076</c:v>
                </c:pt>
                <c:pt idx="50">
                  <c:v>901.1700671074201</c:v>
                </c:pt>
                <c:pt idx="51">
                  <c:v>906.61156375198743</c:v>
                </c:pt>
                <c:pt idx="52">
                  <c:v>911.78098556433315</c:v>
                </c:pt>
                <c:pt idx="53">
                  <c:v>916.69193628606729</c:v>
                </c:pt>
                <c:pt idx="54">
                  <c:v>921.35733947171957</c:v>
                </c:pt>
                <c:pt idx="55">
                  <c:v>925.78947249809335</c:v>
                </c:pt>
                <c:pt idx="56">
                  <c:v>929.99999887315198</c:v>
                </c:pt>
                <c:pt idx="57">
                  <c:v>933.99999892946073</c:v>
                </c:pt>
                <c:pt idx="58">
                  <c:v>937.79999898295682</c:v>
                </c:pt>
                <c:pt idx="59">
                  <c:v>941.40999903378042</c:v>
                </c:pt>
                <c:pt idx="60">
                  <c:v>944.83949908206489</c:v>
                </c:pt>
                <c:pt idx="61">
                  <c:v>948.09752412793694</c:v>
                </c:pt>
                <c:pt idx="62">
                  <c:v>951.19264792151705</c:v>
                </c:pt>
                <c:pt idx="63">
                  <c:v>954.13301552541952</c:v>
                </c:pt>
                <c:pt idx="64">
                  <c:v>956.9263647491282</c:v>
                </c:pt>
                <c:pt idx="65">
                  <c:v>959.58004651165254</c:v>
                </c:pt>
                <c:pt idx="66">
                  <c:v>962.10104418605169</c:v>
                </c:pt>
                <c:pt idx="67">
                  <c:v>964.49599197673183</c:v>
                </c:pt>
                <c:pt idx="68">
                  <c:v>966.77119237787872</c:v>
                </c:pt>
                <c:pt idx="69">
                  <c:v>968.93263275896902</c:v>
                </c:pt>
                <c:pt idx="70">
                  <c:v>970.98600112100553</c:v>
                </c:pt>
                <c:pt idx="71">
                  <c:v>972.93670106494085</c:v>
                </c:pt>
                <c:pt idx="72">
                  <c:v>974.78986601167992</c:v>
                </c:pt>
                <c:pt idx="73">
                  <c:v>976.55037271108256</c:v>
                </c:pt>
                <c:pt idx="74">
                  <c:v>978.22285407551556</c:v>
                </c:pt>
                <c:pt idx="75">
                  <c:v>979.81171137172737</c:v>
                </c:pt>
                <c:pt idx="76">
                  <c:v>981.32112580312889</c:v>
                </c:pt>
                <c:pt idx="77">
                  <c:v>982.75506951296074</c:v>
                </c:pt>
                <c:pt idx="78">
                  <c:v>984.11731603730129</c:v>
                </c:pt>
                <c:pt idx="79">
                  <c:v>985.41145023542515</c:v>
                </c:pt>
                <c:pt idx="80">
                  <c:v>986.64087772364314</c:v>
                </c:pt>
                <c:pt idx="81">
                  <c:v>987.80883383745049</c:v>
                </c:pt>
                <c:pt idx="82">
                  <c:v>988.91839214556774</c:v>
                </c:pt>
                <c:pt idx="83">
                  <c:v>989.97247253827936</c:v>
                </c:pt>
                <c:pt idx="84">
                  <c:v>990.97384891135562</c:v>
                </c:pt>
                <c:pt idx="85">
                  <c:v>991.92515646577817</c:v>
                </c:pt>
                <c:pt idx="86">
                  <c:v>992.82889864247977</c:v>
                </c:pt>
                <c:pt idx="87">
                  <c:v>993.68745371034652</c:v>
                </c:pt>
                <c:pt idx="88">
                  <c:v>994.50308102482006</c:v>
                </c:pt>
                <c:pt idx="89">
                  <c:v>995.27792697357006</c:v>
                </c:pt>
                <c:pt idx="90">
                  <c:v>996.01403062488271</c:v>
                </c:pt>
                <c:pt idx="91">
                  <c:v>996.71332909362991</c:v>
                </c:pt>
                <c:pt idx="92">
                  <c:v>997.3776626389398</c:v>
                </c:pt>
                <c:pt idx="93">
                  <c:v>998.0087795069843</c:v>
                </c:pt>
                <c:pt idx="94">
                  <c:v>998.60834053162671</c:v>
                </c:pt>
                <c:pt idx="95">
                  <c:v>999.17792350503714</c:v>
                </c:pt>
                <c:pt idx="96">
                  <c:v>999.71902732977708</c:v>
                </c:pt>
                <c:pt idx="97">
                  <c:v>1000.2330759632802</c:v>
                </c:pt>
                <c:pt idx="98">
                  <c:v>1000.7214221651082</c:v>
                </c:pt>
                <c:pt idx="99">
                  <c:v>1001.1853510568449</c:v>
                </c:pt>
                <c:pt idx="100">
                  <c:v>1001.6260835039948</c:v>
                </c:pt>
                <c:pt idx="101">
                  <c:v>1002.0447793287873</c:v>
                </c:pt>
                <c:pt idx="102">
                  <c:v>1002.4425403623402</c:v>
                </c:pt>
                <c:pt idx="103">
                  <c:v>1002.8204133442156</c:v>
                </c:pt>
                <c:pt idx="104">
                  <c:v>1003.1793926769972</c:v>
                </c:pt>
                <c:pt idx="105">
                  <c:v>1003.5204230431398</c:v>
                </c:pt>
                <c:pt idx="106">
                  <c:v>1003.8444018909753</c:v>
                </c:pt>
                <c:pt idx="107">
                  <c:v>1004.1521817964191</c:v>
                </c:pt>
                <c:pt idx="108">
                  <c:v>1004.4445727065907</c:v>
                </c:pt>
                <c:pt idx="109">
                  <c:v>1004.7223440712538</c:v>
                </c:pt>
                <c:pt idx="110">
                  <c:v>1004.9862268676839</c:v>
                </c:pt>
                <c:pt idx="111">
                  <c:v>1005.2369155242924</c:v>
                </c:pt>
                <c:pt idx="112">
                  <c:v>1005.4750697480705</c:v>
                </c:pt>
                <c:pt idx="113">
                  <c:v>1005.7013162606597</c:v>
                </c:pt>
                <c:pt idx="114">
                  <c:v>1005.9162504476195</c:v>
                </c:pt>
                <c:pt idx="115">
                  <c:v>1006.1204379252314</c:v>
                </c:pt>
                <c:pt idx="116">
                  <c:v>1006.3144160289627</c:v>
                </c:pt>
                <c:pt idx="117">
                  <c:v>1006.4986952275075</c:v>
                </c:pt>
                <c:pt idx="118">
                  <c:v>1006.673760466125</c:v>
                </c:pt>
                <c:pt idx="119">
                  <c:v>1006.8400724428118</c:v>
                </c:pt>
                <c:pt idx="120">
                  <c:v>1006.9980688206642</c:v>
                </c:pt>
                <c:pt idx="121">
                  <c:v>1007.1481653796241</c:v>
                </c:pt>
                <c:pt idx="122">
                  <c:v>1007.2907571106359</c:v>
                </c:pt>
                <c:pt idx="123">
                  <c:v>1007.4262192550972</c:v>
                </c:pt>
                <c:pt idx="124">
                  <c:v>1007.5549082923354</c:v>
                </c:pt>
                <c:pt idx="125">
                  <c:v>1007.6771628777118</c:v>
                </c:pt>
                <c:pt idx="126">
                  <c:v>1007.7933047338194</c:v>
                </c:pt>
                <c:pt idx="127">
                  <c:v>1007.9036394971215</c:v>
                </c:pt>
                <c:pt idx="128">
                  <c:v>1008.0084575222586</c:v>
                </c:pt>
                <c:pt idx="129">
                  <c:v>1008.1080346461388</c:v>
                </c:pt>
                <c:pt idx="130">
                  <c:v>1008.202632913825</c:v>
                </c:pt>
                <c:pt idx="131">
                  <c:v>1008.292501268127</c:v>
                </c:pt>
                <c:pt idx="132">
                  <c:v>1008.3778762047139</c:v>
                </c:pt>
                <c:pt idx="133">
                  <c:v>1008.4589823944714</c:v>
                </c:pt>
                <c:pt idx="134">
                  <c:v>1008.536033274741</c:v>
                </c:pt>
                <c:pt idx="135">
                  <c:v>1008.6092316109972</c:v>
                </c:pt>
                <c:pt idx="136">
                  <c:v>1008.6787700304405</c:v>
                </c:pt>
                <c:pt idx="137">
                  <c:v>1008.7448315289117</c:v>
                </c:pt>
                <c:pt idx="138">
                  <c:v>1008.8075899524594</c:v>
                </c:pt>
                <c:pt idx="139">
                  <c:v>1008.8672104548297</c:v>
                </c:pt>
                <c:pt idx="140">
                  <c:v>1008.9238499320815</c:v>
                </c:pt>
                <c:pt idx="141">
                  <c:v>1008.9776574354706</c:v>
                </c:pt>
                <c:pt idx="142">
                  <c:v>1009.0287745636904</c:v>
                </c:pt>
                <c:pt idx="143">
                  <c:v>1009.0773358354992</c:v>
                </c:pt>
                <c:pt idx="144">
                  <c:v>1009.1234690437175</c:v>
                </c:pt>
                <c:pt idx="145">
                  <c:v>1009.1672955915249</c:v>
                </c:pt>
                <c:pt idx="146">
                  <c:v>1009.208930811942</c:v>
                </c:pt>
                <c:pt idx="147">
                  <c:v>1009.2484842713382</c:v>
                </c:pt>
                <c:pt idx="148">
                  <c:v>1009.2860600577645</c:v>
                </c:pt>
                <c:pt idx="149">
                  <c:v>1009.3217570548696</c:v>
                </c:pt>
                <c:pt idx="150">
                  <c:v>1009.3556692021194</c:v>
                </c:pt>
                <c:pt idx="151">
                  <c:v>1009.3878857420068</c:v>
                </c:pt>
                <c:pt idx="152">
                  <c:v>1009.4184914548998</c:v>
                </c:pt>
                <c:pt idx="153">
                  <c:v>1009.4475668821482</c:v>
                </c:pt>
                <c:pt idx="154">
                  <c:v>1009.4751885380341</c:v>
                </c:pt>
                <c:pt idx="155">
                  <c:v>1009.5014291111257</c:v>
                </c:pt>
                <c:pt idx="156">
                  <c:v>1009.5263576555628</c:v>
                </c:pt>
                <c:pt idx="157">
                  <c:v>1009.5500397727781</c:v>
                </c:pt>
                <c:pt idx="158">
                  <c:v>1009.5725377841325</c:v>
                </c:pt>
                <c:pt idx="159">
                  <c:v>1009.5939108949192</c:v>
                </c:pt>
                <c:pt idx="160">
                  <c:v>1009.6142153501665</c:v>
                </c:pt>
                <c:pt idx="161">
                  <c:v>1009.6335045826515</c:v>
                </c:pt>
                <c:pt idx="162">
                  <c:v>1009.6518293535123</c:v>
                </c:pt>
                <c:pt idx="163">
                  <c:v>1009.6692378858301</c:v>
                </c:pt>
                <c:pt idx="164">
                  <c:v>1009.685775991532</c:v>
                </c:pt>
                <c:pt idx="165">
                  <c:v>1009.7014871919487</c:v>
                </c:pt>
                <c:pt idx="166">
                  <c:v>1009.7164128323446</c:v>
                </c:pt>
                <c:pt idx="167">
                  <c:v>1009.7305921907208</c:v>
                </c:pt>
                <c:pt idx="168">
                  <c:v>1009.7440625811781</c:v>
                </c:pt>
                <c:pt idx="169">
                  <c:v>1009.7568594521126</c:v>
                </c:pt>
                <c:pt idx="170">
                  <c:v>1009.7690164795004</c:v>
                </c:pt>
                <c:pt idx="171">
                  <c:v>1009.7805656555187</c:v>
                </c:pt>
                <c:pt idx="172">
                  <c:v>1009.7915373727361</c:v>
                </c:pt>
                <c:pt idx="173">
                  <c:v>1009.8019605040927</c:v>
                </c:pt>
                <c:pt idx="174">
                  <c:v>1009.8118624788814</c:v>
                </c:pt>
                <c:pt idx="175">
                  <c:v>1009.8212693549307</c:v>
                </c:pt>
                <c:pt idx="176">
                  <c:v>1009.8302058871775</c:v>
                </c:pt>
                <c:pt idx="177">
                  <c:v>1009.838695592812</c:v>
                </c:pt>
                <c:pt idx="178">
                  <c:v>1009.8467608131648</c:v>
                </c:pt>
                <c:pt idx="179">
                  <c:v>1009.8544227724999</c:v>
                </c:pt>
                <c:pt idx="180">
                  <c:v>1009.8617016338683</c:v>
                </c:pt>
                <c:pt idx="181">
                  <c:v>1009.8686165521683</c:v>
                </c:pt>
                <c:pt idx="182">
                  <c:v>1009.8751857245533</c:v>
                </c:pt>
                <c:pt idx="183">
                  <c:v>1009.881426438319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816-C342-82CD-512430434B4A}"/>
            </c:ext>
          </c:extLst>
        </c:ser>
        <c:ser>
          <c:idx val="9"/>
          <c:order val="3"/>
          <c:tx>
            <c:strRef>
              <c:f>'SIR resolt'!$A$5:$A$6</c:f>
              <c:strCache>
                <c:ptCount val="2"/>
                <c:pt idx="0">
                  <c:v>Model Continu no aleatori</c:v>
                </c:pt>
                <c:pt idx="1">
                  <c:v>Susceptibles</c:v>
                </c:pt>
              </c:strCache>
            </c:strRef>
          </c:tx>
          <c:spPr>
            <a:solidFill>
              <a:schemeClr val="accent3"/>
            </a:solidFill>
          </c:spPr>
          <c:val>
            <c:numRef>
              <c:f>'SIR resolt'!$A$7:$A$190</c:f>
              <c:numCache>
                <c:formatCode>General</c:formatCode>
                <c:ptCount val="184"/>
                <c:pt idx="0">
                  <c:v>1000</c:v>
                </c:pt>
                <c:pt idx="1">
                  <c:v>990</c:v>
                </c:pt>
                <c:pt idx="2">
                  <c:v>970.69500000000005</c:v>
                </c:pt>
                <c:pt idx="3">
                  <c:v>933.97360815000002</c:v>
                </c:pt>
                <c:pt idx="4">
                  <c:v>866.11118679106676</c:v>
                </c:pt>
                <c:pt idx="5">
                  <c:v>747.54981658516726</c:v>
                </c:pt>
                <c:pt idx="6">
                  <c:v>561.70428026068691</c:v>
                </c:pt>
                <c:pt idx="7">
                  <c:v>324.65302651715933</c:v>
                </c:pt>
                <c:pt idx="8">
                  <c:v>117.53360619667362</c:v>
                </c:pt>
                <c:pt idx="9">
                  <c:v>21.956162869950177</c:v>
                </c:pt>
                <c:pt idx="10">
                  <c:v>2.8957919937016179</c:v>
                </c:pt>
                <c:pt idx="11">
                  <c:v>0.45242364328152407</c:v>
                </c:pt>
                <c:pt idx="12">
                  <c:v>8.8665869898103933E-2</c:v>
                </c:pt>
                <c:pt idx="13">
                  <c:v>2.090891937560814E-2</c:v>
                </c:pt>
                <c:pt idx="14">
                  <c:v>5.7281739377226821E-3</c:v>
                </c:pt>
                <c:pt idx="15">
                  <c:v>1.7771389958107821E-3</c:v>
                </c:pt>
                <c:pt idx="16">
                  <c:v>6.1263148456140075E-4</c:v>
                </c:pt>
                <c:pt idx="17">
                  <c:v>2.3126315233581616E-4</c:v>
                </c:pt>
                <c:pt idx="18">
                  <c:v>9.4497940753738907E-5</c:v>
                </c:pt>
                <c:pt idx="19">
                  <c:v>4.1407631367933898E-5</c:v>
                </c:pt>
                <c:pt idx="20">
                  <c:v>1.9307393486290185E-5</c:v>
                </c:pt>
                <c:pt idx="21">
                  <c:v>9.5178186240607479E-6</c:v>
                </c:pt>
                <c:pt idx="22">
                  <c:v>4.9332210236687471E-6</c:v>
                </c:pt>
                <c:pt idx="23">
                  <c:v>2.6757718467222197E-6</c:v>
                </c:pt>
                <c:pt idx="24">
                  <c:v>1.5125565746529872E-6</c:v>
                </c:pt>
                <c:pt idx="25">
                  <c:v>8.8789290279128969E-7</c:v>
                </c:pt>
                <c:pt idx="26">
                  <c:v>5.395404983243893E-7</c:v>
                </c:pt>
                <c:pt idx="27">
                  <c:v>3.3844336373844833E-7</c:v>
                </c:pt>
                <c:pt idx="28">
                  <c:v>2.1860622200102663E-7</c:v>
                </c:pt>
                <c:pt idx="29">
                  <c:v>1.4507165094591893E-7</c:v>
                </c:pt>
                <c:pt idx="30">
                  <c:v>9.8712528808852382E-8</c:v>
                </c:pt>
                <c:pt idx="31">
                  <c:v>6.8745165489761042E-8</c:v>
                </c:pt>
                <c:pt idx="32">
                  <c:v>4.8918849550446953E-8</c:v>
                </c:pt>
                <c:pt idx="33">
                  <c:v>3.5515921042694739E-8</c:v>
                </c:pt>
                <c:pt idx="34">
                  <c:v>2.6271703583164271E-8</c:v>
                </c:pt>
                <c:pt idx="35">
                  <c:v>1.9775510688754644E-8</c:v>
                </c:pt>
                <c:pt idx="36">
                  <c:v>1.5130122732253315E-8</c:v>
                </c:pt>
                <c:pt idx="37">
                  <c:v>1.1753672612858119E-8</c:v>
                </c:pt>
                <c:pt idx="38">
                  <c:v>9.2618617068965119E-9</c:v>
                </c:pt>
                <c:pt idx="39">
                  <c:v>7.3964985703989487E-9</c:v>
                </c:pt>
                <c:pt idx="40">
                  <c:v>5.981308147708003E-9</c:v>
                </c:pt>
                <c:pt idx="41">
                  <c:v>4.8941105461625225E-9</c:v>
                </c:pt>
                <c:pt idx="42">
                  <c:v>4.049007458290212E-9</c:v>
                </c:pt>
                <c:pt idx="43">
                  <c:v>3.3847933503572036E-9</c:v>
                </c:pt>
                <c:pt idx="44">
                  <c:v>2.8573020718232698E-9</c:v>
                </c:pt>
                <c:pt idx="45">
                  <c:v>2.434280138526655E-9</c:v>
                </c:pt>
                <c:pt idx="46">
                  <c:v>2.0919060488160271E-9</c:v>
                </c:pt>
                <c:pt idx="47">
                  <c:v>1.8123968432009642E-9</c:v>
                </c:pt>
                <c:pt idx="48">
                  <c:v>1.5823422850239037E-9</c:v>
                </c:pt>
                <c:pt idx="49">
                  <c:v>1.3915320859216834E-9</c:v>
                </c:pt>
                <c:pt idx="50">
                  <c:v>1.2321211979987447E-9</c:v>
                </c:pt>
                <c:pt idx="51">
                  <c:v>1.0980295307065346E-9</c:v>
                </c:pt>
                <c:pt idx="52">
                  <c:v>9.8450597457385299E-10</c:v>
                </c:pt>
                <c:pt idx="53">
                  <c:v>8.8780876804615303E-10</c:v>
                </c:pt>
                <c:pt idx="54">
                  <c:v>8.0496905095230292E-10</c:v>
                </c:pt>
                <c:pt idx="55">
                  <c:v>7.3361445263361401E-10</c:v>
                </c:pt>
                <c:pt idx="56">
                  <c:v>6.7183639259485325E-10</c:v>
                </c:pt>
                <c:pt idx="57">
                  <c:v>6.1808948043065902E-10</c:v>
                </c:pt>
                <c:pt idx="58">
                  <c:v>5.7111467925662206E-10</c:v>
                </c:pt>
                <c:pt idx="59">
                  <c:v>5.2988019883377201E-10</c:v>
                </c:pt>
                <c:pt idx="60">
                  <c:v>4.9353571548406389E-10</c:v>
                </c:pt>
                <c:pt idx="61">
                  <c:v>4.6137668104247449E-10</c:v>
                </c:pt>
                <c:pt idx="62">
                  <c:v>4.3281632217652313E-10</c:v>
                </c:pt>
                <c:pt idx="63">
                  <c:v>4.0736354033316165E-10</c:v>
                </c:pt>
                <c:pt idx="64">
                  <c:v>3.8460536775002482E-10</c:v>
                </c:pt>
                <c:pt idx="65">
                  <c:v>3.6419296274668059E-10</c:v>
                </c:pt>
                <c:pt idx="66">
                  <c:v>3.4583037050434218E-10</c:v>
                </c:pt>
                <c:pt idx="67">
                  <c:v>3.2926545686855299E-10</c:v>
                </c:pt>
                <c:pt idx="68">
                  <c:v>3.1428255887752977E-10</c:v>
                </c:pt>
                <c:pt idx="69">
                  <c:v>3.0069649860092385E-10</c:v>
                </c:pt>
                <c:pt idx="70">
                  <c:v>2.8834768506487807E-10</c:v>
                </c:pt>
                <c:pt idx="71">
                  <c:v>2.7709808880307945E-10</c:v>
                </c:pt>
                <c:pt idx="72">
                  <c:v>2.6682791950351419E-10</c:v>
                </c:pt>
                <c:pt idx="73">
                  <c:v>2.5743287270604204E-10</c:v>
                </c:pt>
                <c:pt idx="74">
                  <c:v>2.4882183906217592E-10</c:v>
                </c:pt>
                <c:pt idx="75">
                  <c:v>2.4091499117316053E-10</c:v>
                </c:pt>
                <c:pt idx="76">
                  <c:v>2.3364217988480551E-10</c:v>
                </c:pt>
                <c:pt idx="77">
                  <c:v>2.2694158520086109E-10</c:v>
                </c:pt>
                <c:pt idx="78">
                  <c:v>2.2075857748749669E-10</c:v>
                </c:pt>
                <c:pt idx="79">
                  <c:v>2.150447529943817E-10</c:v>
                </c:pt>
                <c:pt idx="80">
                  <c:v>2.0975711438381497E-10</c:v>
                </c:pt>
                <c:pt idx="81">
                  <c:v>2.0485737230063172E-10</c:v>
                </c:pt>
                <c:pt idx="82">
                  <c:v>2.0031134831232717E-10</c:v>
                </c:pt>
                <c:pt idx="83">
                  <c:v>1.9608846301845429E-10</c:v>
                </c:pt>
                <c:pt idx="84">
                  <c:v>1.921612959404641E-10</c:v>
                </c:pt>
                <c:pt idx="85">
                  <c:v>1.8850520609054809E-10</c:v>
                </c:pt>
                <c:pt idx="86">
                  <c:v>1.8509800398511077E-10</c:v>
                </c:pt>
                <c:pt idx="87">
                  <c:v>1.8191966739764208E-10</c:v>
                </c:pt>
                <c:pt idx="88">
                  <c:v>1.7895209440225283E-10</c:v>
                </c:pt>
                <c:pt idx="89">
                  <c:v>1.7617888829489445E-10</c:v>
                </c:pt>
                <c:pt idx="90">
                  <c:v>1.7358516983573287E-10</c:v>
                </c:pt>
                <c:pt idx="91">
                  <c:v>1.7115741296646597E-10</c:v>
                </c:pt>
                <c:pt idx="92">
                  <c:v>1.688833007472242E-10</c:v>
                </c:pt>
                <c:pt idx="93">
                  <c:v>1.6675159875057192E-10</c:v>
                </c:pt>
                <c:pt idx="94">
                  <c:v>1.6475204356241881E-10</c:v>
                </c:pt>
                <c:pt idx="95">
                  <c:v>1.6287524438546436E-10</c:v>
                </c:pt>
                <c:pt idx="96">
                  <c:v>1.611125960316157E-10</c:v>
                </c:pt>
                <c:pt idx="97">
                  <c:v>1.5945620183501203E-10</c:v>
                </c:pt>
                <c:pt idx="98">
                  <c:v>1.5789880522453109E-10</c:v>
                </c:pt>
                <c:pt idx="99">
                  <c:v>1.5643372887024385E-10</c:v>
                </c:pt>
                <c:pt idx="100">
                  <c:v>1.5505482046740847E-10</c:v>
                </c:pt>
                <c:pt idx="101">
                  <c:v>1.5375640434853543E-10</c:v>
                </c:pt>
                <c:pt idx="102">
                  <c:v>1.5253323822235433E-10</c:v>
                </c:pt>
                <c:pt idx="103">
                  <c:v>1.5138047443111066E-10</c:v>
                </c:pt>
                <c:pt idx="104">
                  <c:v>1.5029362519696173E-10</c:v>
                </c:pt>
                <c:pt idx="105">
                  <c:v>1.4926853139636533E-10</c:v>
                </c:pt>
                <c:pt idx="106">
                  <c:v>1.4830133445996743E-10</c:v>
                </c:pt>
                <c:pt idx="107">
                  <c:v>1.4738845104602186E-10</c:v>
                </c:pt>
                <c:pt idx="108">
                  <c:v>1.4652655017901912E-10</c:v>
                </c:pt>
                <c:pt idx="109">
                  <c:v>1.4571253258296703E-10</c:v>
                </c:pt>
                <c:pt idx="110">
                  <c:v>1.4494351197150922E-10</c:v>
                </c:pt>
                <c:pt idx="111">
                  <c:v>1.44216798085504E-10</c:v>
                </c:pt>
                <c:pt idx="112">
                  <c:v>1.4352988129342753E-10</c:v>
                </c:pt>
                <c:pt idx="113">
                  <c:v>1.4288041859152771E-10</c:v>
                </c:pt>
                <c:pt idx="114">
                  <c:v>1.4226622085947866E-10</c:v>
                </c:pt>
                <c:pt idx="115">
                  <c:v>1.4168524124374522E-10</c:v>
                </c:pt>
                <c:pt idx="116">
                  <c:v>1.4113556455528171E-10</c:v>
                </c:pt>
                <c:pt idx="117">
                  <c:v>1.4061539758083346E-10</c:v>
                </c:pt>
                <c:pt idx="118">
                  <c:v>1.401230602182176E-10</c:v>
                </c:pt>
                <c:pt idx="119">
                  <c:v>1.3965697735573194E-10</c:v>
                </c:pt>
                <c:pt idx="120">
                  <c:v>1.3921567142445152E-10</c:v>
                </c:pt>
                <c:pt idx="121">
                  <c:v>1.3879775555976975E-10</c:v>
                </c:pt>
                <c:pt idx="122">
                  <c:v>1.3840192731525326E-10</c:v>
                </c:pt>
                <c:pt idx="123">
                  <c:v>1.3802696287781935E-10</c:v>
                </c:pt>
                <c:pt idx="124">
                  <c:v>1.3767171173850611E-10</c:v>
                </c:pt>
                <c:pt idx="125">
                  <c:v>1.3733509177777333E-10</c:v>
                </c:pt>
                <c:pt idx="126">
                  <c:v>1.3701608472841796E-10</c:v>
                </c:pt>
                <c:pt idx="127">
                  <c:v>1.3671373198287599E-10</c:v>
                </c:pt>
                <c:pt idx="128">
                  <c:v>1.3642713071496472E-10</c:v>
                </c:pt>
                <c:pt idx="129">
                  <c:v>1.3615543028904814E-10</c:v>
                </c:pt>
                <c:pt idx="130">
                  <c:v>1.3589782893221978E-10</c:v>
                </c:pt>
                <c:pt idx="131">
                  <c:v>1.3565357064743289E-10</c:v>
                </c:pt>
                <c:pt idx="132">
                  <c:v>1.3542194234759681E-10</c:v>
                </c:pt>
                <c:pt idx="133">
                  <c:v>1.3520227119252929E-10</c:v>
                </c:pt>
                <c:pt idx="134">
                  <c:v>1.3499392211233246E-10</c:v>
                </c:pt>
                <c:pt idx="135">
                  <c:v>1.3479629550226609E-10</c:v>
                </c:pt>
                <c:pt idx="136">
                  <c:v>1.3460882507554506E-10</c:v>
                </c:pt>
                <c:pt idx="137">
                  <c:v>1.3443097586170625E-10</c:v>
                </c:pt>
                <c:pt idx="138">
                  <c:v>1.3426224233928514E-10</c:v>
                </c:pt>
                <c:pt idx="139">
                  <c:v>1.3410214669253253E-10</c:v>
                </c:pt>
                <c:pt idx="140">
                  <c:v>1.3395023718279238E-10</c:v>
                </c:pt>
                <c:pt idx="141">
                  <c:v>1.3380608662596842E-10</c:v>
                </c:pt>
                <c:pt idx="142">
                  <c:v>1.3366929096823554E-10</c:v>
                </c:pt>
                <c:pt idx="143">
                  <c:v>1.3353946795281166E-10</c:v>
                </c:pt>
                <c:pt idx="144">
                  <c:v>1.3341625587120299E-10</c:v>
                </c:pt>
                <c:pt idx="145">
                  <c:v>1.3329931239287844E-10</c:v>
                </c:pt>
                <c:pt idx="146">
                  <c:v>1.3318831346782002E-10</c:v>
                </c:pt>
                <c:pt idx="147">
                  <c:v>1.3308295229684402E-10</c:v>
                </c:pt>
                <c:pt idx="148">
                  <c:v>1.3298293836499398E-10</c:v>
                </c:pt>
                <c:pt idx="149">
                  <c:v>1.3288799653367713E-10</c:v>
                </c:pt>
                <c:pt idx="150">
                  <c:v>1.327978661875534E-10</c:v>
                </c:pt>
                <c:pt idx="151">
                  <c:v>1.3271230043249364E-10</c:v>
                </c:pt>
                <c:pt idx="152">
                  <c:v>1.3263106534120554E-10</c:v>
                </c:pt>
                <c:pt idx="153">
                  <c:v>1.3255393924338156E-10</c:v>
                </c:pt>
                <c:pt idx="154">
                  <c:v>1.3248071205745944E-10</c:v>
                </c:pt>
                <c:pt idx="155">
                  <c:v>1.324111846612999E-10</c:v>
                </c:pt>
                <c:pt idx="156">
                  <c:v>1.3234516829928404E-10</c:v>
                </c:pt>
                <c:pt idx="157">
                  <c:v>1.3228248402351343E-10</c:v>
                </c:pt>
                <c:pt idx="158">
                  <c:v>1.322229621669623E-10</c:v>
                </c:pt>
                <c:pt idx="159">
                  <c:v>1.321664418465834E-10</c:v>
                </c:pt>
                <c:pt idx="160">
                  <c:v>1.3211277049450975E-10</c:v>
                </c:pt>
                <c:pt idx="161">
                  <c:v>1.3206180341562354E-10</c:v>
                </c:pt>
                <c:pt idx="162">
                  <c:v>1.3201340336988247E-10</c:v>
                </c:pt>
                <c:pt idx="163">
                  <c:v>1.3196744017790365E-10</c:v>
                </c:pt>
                <c:pt idx="164">
                  <c:v>1.3192379034840633E-10</c:v>
                </c:pt>
                <c:pt idx="165">
                  <c:v>1.3188233672620824E-10</c:v>
                </c:pt>
                <c:pt idx="166">
                  <c:v>1.3184296815955723E-10</c:v>
                </c:pt>
                <c:pt idx="167">
                  <c:v>1.3180557918565906E-10</c:v>
                </c:pt>
                <c:pt idx="168">
                  <c:v>1.3177006973333734E-10</c:v>
                </c:pt>
                <c:pt idx="169">
                  <c:v>1.3173634484182927E-10</c:v>
                </c:pt>
                <c:pt idx="170">
                  <c:v>1.317043143947852E-10</c:v>
                </c:pt>
                <c:pt idx="171">
                  <c:v>1.3167389286859873E-10</c:v>
                </c:pt>
                <c:pt idx="172">
                  <c:v>1.3164499909424924E-10</c:v>
                </c:pt>
                <c:pt idx="173">
                  <c:v>1.3161755603188933E-10</c:v>
                </c:pt>
                <c:pt idx="174">
                  <c:v>1.3159149055745764E-10</c:v>
                </c:pt>
                <c:pt idx="175">
                  <c:v>1.3156673326064129E-10</c:v>
                </c:pt>
                <c:pt idx="176">
                  <c:v>1.3154321825355337E-10</c:v>
                </c:pt>
                <c:pt idx="177">
                  <c:v>1.315208829895296E-10</c:v>
                </c:pt>
                <c:pt idx="178">
                  <c:v>1.3149966809148354E-10</c:v>
                </c:pt>
                <c:pt idx="179">
                  <c:v>1.314795171892935E-10</c:v>
                </c:pt>
                <c:pt idx="180">
                  <c:v>1.3146037676572542E-10</c:v>
                </c:pt>
                <c:pt idx="181">
                  <c:v>1.3144219601042505E-10</c:v>
                </c:pt>
                <c:pt idx="182">
                  <c:v>1.3142492668154002E-10</c:v>
                </c:pt>
                <c:pt idx="183">
                  <c:v>1.3140852297455801E-10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4816-C342-82CD-512430434B4A}"/>
            </c:ext>
          </c:extLst>
        </c:ser>
        <c:ser>
          <c:idx val="10"/>
          <c:order val="4"/>
          <c:tx>
            <c:strRef>
              <c:f>'SIR resolt'!$B$5:$B$6</c:f>
              <c:strCache>
                <c:ptCount val="2"/>
                <c:pt idx="0">
                  <c:v>Model Continu no aleatori</c:v>
                </c:pt>
                <c:pt idx="1">
                  <c:v>Infectats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'SIR resolt'!$B$7:$B$190</c:f>
              <c:numCache>
                <c:formatCode>General</c:formatCode>
                <c:ptCount val="184"/>
                <c:pt idx="0">
                  <c:v>10</c:v>
                </c:pt>
                <c:pt idx="1">
                  <c:v>19.5</c:v>
                </c:pt>
                <c:pt idx="2">
                  <c:v>37.83</c:v>
                </c:pt>
                <c:pt idx="3">
                  <c:v>72.659891850000008</c:v>
                </c:pt>
                <c:pt idx="4">
                  <c:v>136.88931861643329</c:v>
                </c:pt>
                <c:pt idx="5">
                  <c:v>248.60622289151112</c:v>
                </c:pt>
                <c:pt idx="6">
                  <c:v>422.02144807141593</c:v>
                </c:pt>
                <c:pt idx="7">
                  <c:v>637.97162941137265</c:v>
                </c:pt>
                <c:pt idx="8">
                  <c:v>813.19246826128972</c:v>
                </c:pt>
                <c:pt idx="9">
                  <c:v>868.11028817494866</c:v>
                </c:pt>
                <c:pt idx="10">
                  <c:v>843.76514464244985</c:v>
                </c:pt>
                <c:pt idx="11">
                  <c:v>804.02025576074743</c:v>
                </c:pt>
                <c:pt idx="12">
                  <c:v>764.18300074609351</c:v>
                </c:pt>
                <c:pt idx="13">
                  <c:v>726.04160765931135</c:v>
                </c:pt>
                <c:pt idx="14">
                  <c:v>689.7547080217837</c:v>
                </c:pt>
                <c:pt idx="15">
                  <c:v>655.27092365563647</c:v>
                </c:pt>
                <c:pt idx="16">
                  <c:v>622.50854198036586</c:v>
                </c:pt>
                <c:pt idx="17">
                  <c:v>591.38349624967975</c:v>
                </c:pt>
                <c:pt idx="18">
                  <c:v>561.81445820240731</c:v>
                </c:pt>
                <c:pt idx="19">
                  <c:v>533.72378838259635</c:v>
                </c:pt>
                <c:pt idx="20">
                  <c:v>507.03762106370436</c:v>
                </c:pt>
                <c:pt idx="21">
                  <c:v>481.68574980009402</c:v>
                </c:pt>
                <c:pt idx="22">
                  <c:v>457.60146689468689</c:v>
                </c:pt>
                <c:pt idx="23">
                  <c:v>434.72139580740173</c:v>
                </c:pt>
                <c:pt idx="24">
                  <c:v>412.98532718024688</c:v>
                </c:pt>
                <c:pt idx="25">
                  <c:v>392.33606144589822</c:v>
                </c:pt>
                <c:pt idx="26">
                  <c:v>372.71925872195573</c:v>
                </c:pt>
                <c:pt idx="27">
                  <c:v>354.08329598695508</c:v>
                </c:pt>
                <c:pt idx="28">
                  <c:v>336.37913130744442</c:v>
                </c:pt>
                <c:pt idx="29">
                  <c:v>319.56017481560679</c:v>
                </c:pt>
                <c:pt idx="30">
                  <c:v>303.58216612118554</c:v>
                </c:pt>
                <c:pt idx="31">
                  <c:v>288.4030578450936</c:v>
                </c:pt>
                <c:pt idx="32">
                  <c:v>273.98290497266521</c:v>
                </c:pt>
                <c:pt idx="33">
                  <c:v>260.28375973743488</c:v>
                </c:pt>
                <c:pt idx="34">
                  <c:v>247.26957175980735</c:v>
                </c:pt>
                <c:pt idx="35">
                  <c:v>234.90609317831317</c:v>
                </c:pt>
                <c:pt idx="36">
                  <c:v>223.16078852404289</c:v>
                </c:pt>
                <c:pt idx="37">
                  <c:v>212.00274910121718</c:v>
                </c:pt>
                <c:pt idx="38">
                  <c:v>201.40261164864813</c:v>
                </c:pt>
                <c:pt idx="39">
                  <c:v>191.33248106808111</c:v>
                </c:pt>
                <c:pt idx="40">
                  <c:v>181.76585701609224</c:v>
                </c:pt>
                <c:pt idx="41">
                  <c:v>172.67756416637482</c:v>
                </c:pt>
                <c:pt idx="42">
                  <c:v>164.04368595890116</c:v>
                </c:pt>
                <c:pt idx="43">
                  <c:v>155.84150166162033</c:v>
                </c:pt>
                <c:pt idx="44">
                  <c:v>148.04942657906679</c:v>
                </c:pt>
                <c:pt idx="45">
                  <c:v>140.64695525053648</c:v>
                </c:pt>
                <c:pt idx="46">
                  <c:v>133.61460748835202</c:v>
                </c:pt>
                <c:pt idx="47">
                  <c:v>126.93387711421391</c:v>
                </c:pt>
                <c:pt idx="48">
                  <c:v>120.58718325873328</c:v>
                </c:pt>
                <c:pt idx="49">
                  <c:v>114.55782409598743</c:v>
                </c:pt>
                <c:pt idx="50">
                  <c:v>108.82993289134747</c:v>
                </c:pt>
                <c:pt idx="51">
                  <c:v>103.38843624691418</c:v>
                </c:pt>
                <c:pt idx="52">
                  <c:v>98.219014434682009</c:v>
                </c:pt>
                <c:pt idx="53">
                  <c:v>93.308063713044604</c:v>
                </c:pt>
                <c:pt idx="54">
                  <c:v>88.642660527475215</c:v>
                </c:pt>
                <c:pt idx="55">
                  <c:v>84.210527501172805</c:v>
                </c:pt>
                <c:pt idx="56">
                  <c:v>80.000001126175945</c:v>
                </c:pt>
                <c:pt idx="57">
                  <c:v>76.000001069920899</c:v>
                </c:pt>
                <c:pt idx="58">
                  <c:v>72.20000101647183</c:v>
                </c:pt>
                <c:pt idx="59">
                  <c:v>68.590000965689484</c:v>
                </c:pt>
                <c:pt idx="60">
                  <c:v>65.160500917441368</c:v>
                </c:pt>
                <c:pt idx="61">
                  <c:v>61.90247587160146</c:v>
                </c:pt>
                <c:pt idx="62">
                  <c:v>58.807352078049952</c:v>
                </c:pt>
                <c:pt idx="63">
                  <c:v>55.866984474172909</c:v>
                </c:pt>
                <c:pt idx="64">
                  <c:v>53.073635250487023</c:v>
                </c:pt>
                <c:pt idx="65">
                  <c:v>50.419953487983086</c:v>
                </c:pt>
                <c:pt idx="66">
                  <c:v>47.898955813602292</c:v>
                </c:pt>
                <c:pt idx="67">
                  <c:v>45.504008022938741</c:v>
                </c:pt>
                <c:pt idx="68">
                  <c:v>43.228807621806787</c:v>
                </c:pt>
                <c:pt idx="69">
                  <c:v>41.067367240730036</c:v>
                </c:pt>
                <c:pt idx="70">
                  <c:v>39.013998878705884</c:v>
                </c:pt>
                <c:pt idx="71">
                  <c:v>37.063298934781841</c:v>
                </c:pt>
                <c:pt idx="72">
                  <c:v>35.210133988053016</c:v>
                </c:pt>
                <c:pt idx="73">
                  <c:v>33.449627288659755</c:v>
                </c:pt>
                <c:pt idx="74">
                  <c:v>31.777145924235381</c:v>
                </c:pt>
                <c:pt idx="75">
                  <c:v>30.188288628031518</c:v>
                </c:pt>
                <c:pt idx="76">
                  <c:v>28.678874196637214</c:v>
                </c:pt>
                <c:pt idx="77">
                  <c:v>27.244930486812052</c:v>
                </c:pt>
                <c:pt idx="78">
                  <c:v>25.882683962477632</c:v>
                </c:pt>
                <c:pt idx="79">
                  <c:v>24.588549764359463</c:v>
                </c:pt>
                <c:pt idx="80">
                  <c:v>23.359122276146778</c:v>
                </c:pt>
                <c:pt idx="81">
                  <c:v>22.191166162344338</c:v>
                </c:pt>
                <c:pt idx="82">
                  <c:v>21.08160785423167</c:v>
                </c:pt>
                <c:pt idx="83">
                  <c:v>20.027527461524311</c:v>
                </c:pt>
                <c:pt idx="84">
                  <c:v>19.026151088452021</c:v>
                </c:pt>
                <c:pt idx="85">
                  <c:v>18.074843534033075</c:v>
                </c:pt>
                <c:pt idx="86">
                  <c:v>17.171101357334827</c:v>
                </c:pt>
                <c:pt idx="87">
                  <c:v>16.312546289471264</c:v>
                </c:pt>
                <c:pt idx="88">
                  <c:v>15.496918975000668</c:v>
                </c:pt>
                <c:pt idx="89">
                  <c:v>14.722073026253407</c:v>
                </c:pt>
                <c:pt idx="90">
                  <c:v>13.98596937494333</c:v>
                </c:pt>
                <c:pt idx="91">
                  <c:v>13.286670906198593</c:v>
                </c:pt>
                <c:pt idx="92">
                  <c:v>12.622337360890937</c:v>
                </c:pt>
                <c:pt idx="93">
                  <c:v>11.991220492848521</c:v>
                </c:pt>
                <c:pt idx="94">
                  <c:v>11.391659468208095</c:v>
                </c:pt>
                <c:pt idx="95">
                  <c:v>10.822076494799568</c:v>
                </c:pt>
                <c:pt idx="96">
                  <c:v>10.280972670061351</c:v>
                </c:pt>
                <c:pt idx="97">
                  <c:v>9.7669240365599386</c:v>
                </c:pt>
                <c:pt idx="98">
                  <c:v>9.2785778347335004</c:v>
                </c:pt>
                <c:pt idx="99">
                  <c:v>8.814648942998291</c:v>
                </c:pt>
                <c:pt idx="100">
                  <c:v>8.3739164958497554</c:v>
                </c:pt>
                <c:pt idx="101">
                  <c:v>7.9552206710585658</c:v>
                </c:pt>
                <c:pt idx="102">
                  <c:v>7.5574596375068603</c:v>
                </c:pt>
                <c:pt idx="103">
                  <c:v>7.1795866556326704</c:v>
                </c:pt>
                <c:pt idx="104">
                  <c:v>6.8206073228521245</c:v>
                </c:pt>
                <c:pt idx="105">
                  <c:v>6.4795769567105435</c:v>
                </c:pt>
                <c:pt idx="106">
                  <c:v>6.1555981088759832</c:v>
                </c:pt>
                <c:pt idx="107">
                  <c:v>5.8478182034330972</c:v>
                </c:pt>
                <c:pt idx="108">
                  <c:v>5.5554272932623041</c:v>
                </c:pt>
                <c:pt idx="109">
                  <c:v>5.2776559286000033</c:v>
                </c:pt>
                <c:pt idx="110">
                  <c:v>5.0137731321707726</c:v>
                </c:pt>
                <c:pt idx="111">
                  <c:v>4.7630844755629607</c:v>
                </c:pt>
                <c:pt idx="112">
                  <c:v>4.5249302517854995</c:v>
                </c:pt>
                <c:pt idx="113">
                  <c:v>4.298683739196874</c:v>
                </c:pt>
                <c:pt idx="114">
                  <c:v>4.083749552237645</c:v>
                </c:pt>
                <c:pt idx="115">
                  <c:v>3.8795620746263437</c:v>
                </c:pt>
                <c:pt idx="116">
                  <c:v>3.6855839708955762</c:v>
                </c:pt>
                <c:pt idx="117">
                  <c:v>3.5013047723513173</c:v>
                </c:pt>
                <c:pt idx="118">
                  <c:v>3.3262395337342441</c:v>
                </c:pt>
                <c:pt idx="119">
                  <c:v>3.1599275570479981</c:v>
                </c:pt>
                <c:pt idx="120">
                  <c:v>3.0019311791960397</c:v>
                </c:pt>
                <c:pt idx="121">
                  <c:v>2.8518346202366556</c:v>
                </c:pt>
                <c:pt idx="122">
                  <c:v>2.7092428892252185</c:v>
                </c:pt>
                <c:pt idx="123">
                  <c:v>2.5737807447643322</c:v>
                </c:pt>
                <c:pt idx="124">
                  <c:v>2.4450917075264709</c:v>
                </c:pt>
                <c:pt idx="125">
                  <c:v>2.3228371221504838</c:v>
                </c:pt>
                <c:pt idx="126">
                  <c:v>2.2066952660432784</c:v>
                </c:pt>
                <c:pt idx="127">
                  <c:v>2.0963605027414167</c:v>
                </c:pt>
                <c:pt idx="128">
                  <c:v>1.9915424776046322</c:v>
                </c:pt>
                <c:pt idx="129">
                  <c:v>1.8919653537246723</c:v>
                </c:pt>
                <c:pt idx="130">
                  <c:v>1.7973670860386963</c:v>
                </c:pt>
                <c:pt idx="131">
                  <c:v>1.7074987317370058</c:v>
                </c:pt>
                <c:pt idx="132">
                  <c:v>1.6221237951503871</c:v>
                </c:pt>
                <c:pt idx="133">
                  <c:v>1.5410176053930873</c:v>
                </c:pt>
                <c:pt idx="134">
                  <c:v>1.4639667251236412</c:v>
                </c:pt>
                <c:pt idx="135">
                  <c:v>1.3907683888676567</c:v>
                </c:pt>
                <c:pt idx="136">
                  <c:v>1.3212299694244614</c:v>
                </c:pt>
                <c:pt idx="137">
                  <c:v>1.2551684709534161</c:v>
                </c:pt>
                <c:pt idx="138">
                  <c:v>1.1924100474059141</c:v>
                </c:pt>
                <c:pt idx="139">
                  <c:v>1.1327895450357786</c:v>
                </c:pt>
                <c:pt idx="140">
                  <c:v>1.0761500677841416</c:v>
                </c:pt>
                <c:pt idx="141">
                  <c:v>1.0223425643950785</c:v>
                </c:pt>
                <c:pt idx="142">
                  <c:v>0.97122543617546142</c:v>
                </c:pt>
                <c:pt idx="143">
                  <c:v>0.92266416436681808</c:v>
                </c:pt>
                <c:pt idx="144">
                  <c:v>0.87653095614860044</c:v>
                </c:pt>
                <c:pt idx="145">
                  <c:v>0.83270440834128734</c:v>
                </c:pt>
                <c:pt idx="146">
                  <c:v>0.79106918792433401</c:v>
                </c:pt>
                <c:pt idx="147">
                  <c:v>0.75151572852822268</c:v>
                </c:pt>
                <c:pt idx="148">
                  <c:v>0.71393994210191158</c:v>
                </c:pt>
                <c:pt idx="149">
                  <c:v>0.67824294499691096</c:v>
                </c:pt>
                <c:pt idx="150">
                  <c:v>0.64433079774715551</c:v>
                </c:pt>
                <c:pt idx="151">
                  <c:v>0.61211425785988338</c:v>
                </c:pt>
                <c:pt idx="152">
                  <c:v>0.58150854496697046</c:v>
                </c:pt>
                <c:pt idx="153">
                  <c:v>0.55243311771869907</c:v>
                </c:pt>
                <c:pt idx="154">
                  <c:v>0.52481146183283744</c:v>
                </c:pt>
                <c:pt idx="155">
                  <c:v>0.49857088874126509</c:v>
                </c:pt>
                <c:pt idx="156">
                  <c:v>0.47364234430426783</c:v>
                </c:pt>
                <c:pt idx="157">
                  <c:v>0.44996022708911709</c:v>
                </c:pt>
                <c:pt idx="158">
                  <c:v>0.42746221573472076</c:v>
                </c:pt>
                <c:pt idx="159">
                  <c:v>0.40608910494804124</c:v>
                </c:pt>
                <c:pt idx="160">
                  <c:v>0.38578464970069287</c:v>
                </c:pt>
                <c:pt idx="161">
                  <c:v>0.36649541721570916</c:v>
                </c:pt>
                <c:pt idx="162">
                  <c:v>0.34817064635497214</c:v>
                </c:pt>
                <c:pt idx="163">
                  <c:v>0.33076211403726952</c:v>
                </c:pt>
                <c:pt idx="164">
                  <c:v>0.31422400833544967</c:v>
                </c:pt>
                <c:pt idx="165">
                  <c:v>0.29851280791871865</c:v>
                </c:pt>
                <c:pt idx="166">
                  <c:v>0.28358716752282209</c:v>
                </c:pt>
                <c:pt idx="167">
                  <c:v>0.26940780914671841</c:v>
                </c:pt>
                <c:pt idx="168">
                  <c:v>0.25593741868941799</c:v>
                </c:pt>
                <c:pt idx="169">
                  <c:v>0.24314054775498084</c:v>
                </c:pt>
                <c:pt idx="170">
                  <c:v>0.23098352036726383</c:v>
                </c:pt>
                <c:pt idx="171">
                  <c:v>0.21943434434893105</c:v>
                </c:pt>
                <c:pt idx="172">
                  <c:v>0.20846262713151339</c:v>
                </c:pt>
                <c:pt idx="173">
                  <c:v>0.19803949577496519</c:v>
                </c:pt>
                <c:pt idx="174">
                  <c:v>0.18813752098624298</c:v>
                </c:pt>
                <c:pt idx="175">
                  <c:v>0.17873064493695559</c:v>
                </c:pt>
                <c:pt idx="176">
                  <c:v>0.16979411269013131</c:v>
                </c:pt>
                <c:pt idx="177">
                  <c:v>0.16130440705564708</c:v>
                </c:pt>
                <c:pt idx="178">
                  <c:v>0.15323918670288594</c:v>
                </c:pt>
                <c:pt idx="179">
                  <c:v>0.1455772273677618</c:v>
                </c:pt>
                <c:pt idx="180">
                  <c:v>0.13829836599939285</c:v>
                </c:pt>
                <c:pt idx="181">
                  <c:v>0.13138344769944138</c:v>
                </c:pt>
                <c:pt idx="182">
                  <c:v>0.12481427531448658</c:v>
                </c:pt>
                <c:pt idx="183">
                  <c:v>0.11857356154877866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816-C342-82CD-512430434B4A}"/>
            </c:ext>
          </c:extLst>
        </c:ser>
        <c:ser>
          <c:idx val="11"/>
          <c:order val="5"/>
          <c:tx>
            <c:strRef>
              <c:f>'SIR resolt'!$C$5:$C$6</c:f>
              <c:strCache>
                <c:ptCount val="2"/>
                <c:pt idx="0">
                  <c:v>Model Continu no aleatori</c:v>
                </c:pt>
                <c:pt idx="1">
                  <c:v>Recuperats</c:v>
                </c:pt>
              </c:strCache>
            </c:strRef>
          </c:tx>
          <c:spPr>
            <a:solidFill>
              <a:srgbClr val="953735"/>
            </a:solidFill>
          </c:spPr>
          <c:val>
            <c:numRef>
              <c:f>'SIR resolt'!$C$7:$C$190</c:f>
              <c:numCache>
                <c:formatCode>General</c:formatCode>
                <c:ptCount val="184"/>
                <c:pt idx="0">
                  <c:v>0</c:v>
                </c:pt>
                <c:pt idx="1">
                  <c:v>0.5</c:v>
                </c:pt>
                <c:pt idx="2">
                  <c:v>1.4750000000000001</c:v>
                </c:pt>
                <c:pt idx="3">
                  <c:v>3.3665000000000003</c:v>
                </c:pt>
                <c:pt idx="4">
                  <c:v>6.9994945925000014</c:v>
                </c:pt>
                <c:pt idx="5">
                  <c:v>13.843960523321666</c:v>
                </c:pt>
                <c:pt idx="6">
                  <c:v>26.274271667897224</c:v>
                </c:pt>
                <c:pt idx="7">
                  <c:v>47.375344071468021</c:v>
                </c:pt>
                <c:pt idx="8">
                  <c:v>79.27392554203665</c:v>
                </c:pt>
                <c:pt idx="9">
                  <c:v>119.93354895510114</c:v>
                </c:pt>
                <c:pt idx="10">
                  <c:v>163.3390633638486</c:v>
                </c:pt>
                <c:pt idx="11">
                  <c:v>205.5273205959711</c:v>
                </c:pt>
                <c:pt idx="12">
                  <c:v>245.72833338400847</c:v>
                </c:pt>
                <c:pt idx="13">
                  <c:v>283.93748342131312</c:v>
                </c:pt>
                <c:pt idx="14">
                  <c:v>320.2395638042787</c:v>
                </c:pt>
                <c:pt idx="15">
                  <c:v>354.7272992053679</c:v>
                </c:pt>
                <c:pt idx="16">
                  <c:v>387.49084538814975</c:v>
                </c:pt>
                <c:pt idx="17">
                  <c:v>418.61627248716803</c:v>
                </c:pt>
                <c:pt idx="18">
                  <c:v>448.18544729965203</c:v>
                </c:pt>
                <c:pt idx="19">
                  <c:v>476.27617020977237</c:v>
                </c:pt>
                <c:pt idx="20">
                  <c:v>502.96235962890216</c:v>
                </c:pt>
                <c:pt idx="21">
                  <c:v>528.31424068208742</c:v>
                </c:pt>
                <c:pt idx="22">
                  <c:v>552.39852817209214</c:v>
                </c:pt>
                <c:pt idx="23">
                  <c:v>575.27860151682648</c:v>
                </c:pt>
                <c:pt idx="24">
                  <c:v>597.01467130719652</c:v>
                </c:pt>
                <c:pt idx="25">
                  <c:v>617.66393766620888</c:v>
                </c:pt>
                <c:pt idx="26">
                  <c:v>637.28074073850382</c:v>
                </c:pt>
                <c:pt idx="27">
                  <c:v>655.91670367460165</c:v>
                </c:pt>
                <c:pt idx="28">
                  <c:v>673.62086847394937</c:v>
                </c:pt>
                <c:pt idx="29">
                  <c:v>690.43982503932159</c:v>
                </c:pt>
                <c:pt idx="30">
                  <c:v>706.41783378010189</c:v>
                </c:pt>
                <c:pt idx="31">
                  <c:v>721.59694208616111</c:v>
                </c:pt>
                <c:pt idx="32">
                  <c:v>736.0170949784158</c:v>
                </c:pt>
                <c:pt idx="33">
                  <c:v>749.71624022704907</c:v>
                </c:pt>
                <c:pt idx="34">
                  <c:v>762.73042821392085</c:v>
                </c:pt>
                <c:pt idx="35">
                  <c:v>775.0939068019112</c:v>
                </c:pt>
                <c:pt idx="36">
                  <c:v>786.83921146082685</c:v>
                </c:pt>
                <c:pt idx="37">
                  <c:v>797.99725088702894</c:v>
                </c:pt>
                <c:pt idx="38">
                  <c:v>808.59738834208974</c:v>
                </c:pt>
                <c:pt idx="39">
                  <c:v>818.66751892452214</c:v>
                </c:pt>
                <c:pt idx="40">
                  <c:v>828.23414297792624</c:v>
                </c:pt>
                <c:pt idx="41">
                  <c:v>837.32243582873082</c:v>
                </c:pt>
                <c:pt idx="42">
                  <c:v>845.95631403704954</c:v>
                </c:pt>
                <c:pt idx="43">
                  <c:v>854.15849833499465</c:v>
                </c:pt>
                <c:pt idx="44">
                  <c:v>861.95057341807569</c:v>
                </c:pt>
                <c:pt idx="45">
                  <c:v>869.353044747029</c:v>
                </c:pt>
                <c:pt idx="46">
                  <c:v>876.3853925095558</c:v>
                </c:pt>
                <c:pt idx="47">
                  <c:v>883.06612288397343</c:v>
                </c:pt>
                <c:pt idx="48">
                  <c:v>889.4128167396841</c:v>
                </c:pt>
                <c:pt idx="49">
                  <c:v>895.44217590262076</c:v>
                </c:pt>
                <c:pt idx="50">
                  <c:v>901.1700671074201</c:v>
                </c:pt>
                <c:pt idx="51">
                  <c:v>906.61156375198743</c:v>
                </c:pt>
                <c:pt idx="52">
                  <c:v>911.78098556433315</c:v>
                </c:pt>
                <c:pt idx="53">
                  <c:v>916.69193628606729</c:v>
                </c:pt>
                <c:pt idx="54">
                  <c:v>921.35733947171957</c:v>
                </c:pt>
                <c:pt idx="55">
                  <c:v>925.78947249809335</c:v>
                </c:pt>
                <c:pt idx="56">
                  <c:v>929.99999887315198</c:v>
                </c:pt>
                <c:pt idx="57">
                  <c:v>933.99999892946073</c:v>
                </c:pt>
                <c:pt idx="58">
                  <c:v>937.79999898295682</c:v>
                </c:pt>
                <c:pt idx="59">
                  <c:v>941.40999903378042</c:v>
                </c:pt>
                <c:pt idx="60">
                  <c:v>944.83949908206489</c:v>
                </c:pt>
                <c:pt idx="61">
                  <c:v>948.09752412793694</c:v>
                </c:pt>
                <c:pt idx="62">
                  <c:v>951.19264792151705</c:v>
                </c:pt>
                <c:pt idx="63">
                  <c:v>954.13301552541952</c:v>
                </c:pt>
                <c:pt idx="64">
                  <c:v>956.9263647491282</c:v>
                </c:pt>
                <c:pt idx="65">
                  <c:v>959.58004651165254</c:v>
                </c:pt>
                <c:pt idx="66">
                  <c:v>962.10104418605169</c:v>
                </c:pt>
                <c:pt idx="67">
                  <c:v>964.49599197673183</c:v>
                </c:pt>
                <c:pt idx="68">
                  <c:v>966.77119237787872</c:v>
                </c:pt>
                <c:pt idx="69">
                  <c:v>968.93263275896902</c:v>
                </c:pt>
                <c:pt idx="70">
                  <c:v>970.98600112100553</c:v>
                </c:pt>
                <c:pt idx="71">
                  <c:v>972.93670106494085</c:v>
                </c:pt>
                <c:pt idx="72">
                  <c:v>974.78986601167992</c:v>
                </c:pt>
                <c:pt idx="73">
                  <c:v>976.55037271108256</c:v>
                </c:pt>
                <c:pt idx="74">
                  <c:v>978.22285407551556</c:v>
                </c:pt>
                <c:pt idx="75">
                  <c:v>979.81171137172737</c:v>
                </c:pt>
                <c:pt idx="76">
                  <c:v>981.32112580312889</c:v>
                </c:pt>
                <c:pt idx="77">
                  <c:v>982.75506951296074</c:v>
                </c:pt>
                <c:pt idx="78">
                  <c:v>984.11731603730129</c:v>
                </c:pt>
                <c:pt idx="79">
                  <c:v>985.41145023542515</c:v>
                </c:pt>
                <c:pt idx="80">
                  <c:v>986.64087772364314</c:v>
                </c:pt>
                <c:pt idx="81">
                  <c:v>987.80883383745049</c:v>
                </c:pt>
                <c:pt idx="82">
                  <c:v>988.91839214556774</c:v>
                </c:pt>
                <c:pt idx="83">
                  <c:v>989.97247253827936</c:v>
                </c:pt>
                <c:pt idx="84">
                  <c:v>990.97384891135562</c:v>
                </c:pt>
                <c:pt idx="85">
                  <c:v>991.92515646577817</c:v>
                </c:pt>
                <c:pt idx="86">
                  <c:v>992.82889864247977</c:v>
                </c:pt>
                <c:pt idx="87">
                  <c:v>993.68745371034652</c:v>
                </c:pt>
                <c:pt idx="88">
                  <c:v>994.50308102482006</c:v>
                </c:pt>
                <c:pt idx="89">
                  <c:v>995.27792697357006</c:v>
                </c:pt>
                <c:pt idx="90">
                  <c:v>996.01403062488271</c:v>
                </c:pt>
                <c:pt idx="91">
                  <c:v>996.71332909362991</c:v>
                </c:pt>
                <c:pt idx="92">
                  <c:v>997.3776626389398</c:v>
                </c:pt>
                <c:pt idx="93">
                  <c:v>998.0087795069843</c:v>
                </c:pt>
                <c:pt idx="94">
                  <c:v>998.60834053162671</c:v>
                </c:pt>
                <c:pt idx="95">
                  <c:v>999.17792350503714</c:v>
                </c:pt>
                <c:pt idx="96">
                  <c:v>999.71902732977708</c:v>
                </c:pt>
                <c:pt idx="97">
                  <c:v>1000.2330759632802</c:v>
                </c:pt>
                <c:pt idx="98">
                  <c:v>1000.7214221651082</c:v>
                </c:pt>
                <c:pt idx="99">
                  <c:v>1001.1853510568449</c:v>
                </c:pt>
                <c:pt idx="100">
                  <c:v>1001.6260835039948</c:v>
                </c:pt>
                <c:pt idx="101">
                  <c:v>1002.0447793287873</c:v>
                </c:pt>
                <c:pt idx="102">
                  <c:v>1002.4425403623402</c:v>
                </c:pt>
                <c:pt idx="103">
                  <c:v>1002.8204133442156</c:v>
                </c:pt>
                <c:pt idx="104">
                  <c:v>1003.1793926769972</c:v>
                </c:pt>
                <c:pt idx="105">
                  <c:v>1003.5204230431398</c:v>
                </c:pt>
                <c:pt idx="106">
                  <c:v>1003.8444018909753</c:v>
                </c:pt>
                <c:pt idx="107">
                  <c:v>1004.1521817964191</c:v>
                </c:pt>
                <c:pt idx="108">
                  <c:v>1004.4445727065907</c:v>
                </c:pt>
                <c:pt idx="109">
                  <c:v>1004.7223440712538</c:v>
                </c:pt>
                <c:pt idx="110">
                  <c:v>1004.9862268676839</c:v>
                </c:pt>
                <c:pt idx="111">
                  <c:v>1005.2369155242924</c:v>
                </c:pt>
                <c:pt idx="112">
                  <c:v>1005.4750697480705</c:v>
                </c:pt>
                <c:pt idx="113">
                  <c:v>1005.7013162606597</c:v>
                </c:pt>
                <c:pt idx="114">
                  <c:v>1005.9162504476195</c:v>
                </c:pt>
                <c:pt idx="115">
                  <c:v>1006.1204379252314</c:v>
                </c:pt>
                <c:pt idx="116">
                  <c:v>1006.3144160289627</c:v>
                </c:pt>
                <c:pt idx="117">
                  <c:v>1006.4986952275075</c:v>
                </c:pt>
                <c:pt idx="118">
                  <c:v>1006.673760466125</c:v>
                </c:pt>
                <c:pt idx="119">
                  <c:v>1006.8400724428118</c:v>
                </c:pt>
                <c:pt idx="120">
                  <c:v>1006.9980688206642</c:v>
                </c:pt>
                <c:pt idx="121">
                  <c:v>1007.1481653796241</c:v>
                </c:pt>
                <c:pt idx="122">
                  <c:v>1007.2907571106359</c:v>
                </c:pt>
                <c:pt idx="123">
                  <c:v>1007.4262192550972</c:v>
                </c:pt>
                <c:pt idx="124">
                  <c:v>1007.5549082923354</c:v>
                </c:pt>
                <c:pt idx="125">
                  <c:v>1007.6771628777118</c:v>
                </c:pt>
                <c:pt idx="126">
                  <c:v>1007.7933047338194</c:v>
                </c:pt>
                <c:pt idx="127">
                  <c:v>1007.9036394971215</c:v>
                </c:pt>
                <c:pt idx="128">
                  <c:v>1008.0084575222586</c:v>
                </c:pt>
                <c:pt idx="129">
                  <c:v>1008.1080346461388</c:v>
                </c:pt>
                <c:pt idx="130">
                  <c:v>1008.202632913825</c:v>
                </c:pt>
                <c:pt idx="131">
                  <c:v>1008.292501268127</c:v>
                </c:pt>
                <c:pt idx="132">
                  <c:v>1008.3778762047139</c:v>
                </c:pt>
                <c:pt idx="133">
                  <c:v>1008.4589823944714</c:v>
                </c:pt>
                <c:pt idx="134">
                  <c:v>1008.536033274741</c:v>
                </c:pt>
                <c:pt idx="135">
                  <c:v>1008.6092316109972</c:v>
                </c:pt>
                <c:pt idx="136">
                  <c:v>1008.6787700304405</c:v>
                </c:pt>
                <c:pt idx="137">
                  <c:v>1008.7448315289117</c:v>
                </c:pt>
                <c:pt idx="138">
                  <c:v>1008.8075899524594</c:v>
                </c:pt>
                <c:pt idx="139">
                  <c:v>1008.8672104548297</c:v>
                </c:pt>
                <c:pt idx="140">
                  <c:v>1008.9238499320815</c:v>
                </c:pt>
                <c:pt idx="141">
                  <c:v>1008.9776574354706</c:v>
                </c:pt>
                <c:pt idx="142">
                  <c:v>1009.0287745636904</c:v>
                </c:pt>
                <c:pt idx="143">
                  <c:v>1009.0773358354992</c:v>
                </c:pt>
                <c:pt idx="144">
                  <c:v>1009.1234690437175</c:v>
                </c:pt>
                <c:pt idx="145">
                  <c:v>1009.1672955915249</c:v>
                </c:pt>
                <c:pt idx="146">
                  <c:v>1009.208930811942</c:v>
                </c:pt>
                <c:pt idx="147">
                  <c:v>1009.2484842713382</c:v>
                </c:pt>
                <c:pt idx="148">
                  <c:v>1009.2860600577645</c:v>
                </c:pt>
                <c:pt idx="149">
                  <c:v>1009.3217570548696</c:v>
                </c:pt>
                <c:pt idx="150">
                  <c:v>1009.3556692021194</c:v>
                </c:pt>
                <c:pt idx="151">
                  <c:v>1009.3878857420068</c:v>
                </c:pt>
                <c:pt idx="152">
                  <c:v>1009.4184914548998</c:v>
                </c:pt>
                <c:pt idx="153">
                  <c:v>1009.4475668821482</c:v>
                </c:pt>
                <c:pt idx="154">
                  <c:v>1009.4751885380341</c:v>
                </c:pt>
                <c:pt idx="155">
                  <c:v>1009.5014291111257</c:v>
                </c:pt>
                <c:pt idx="156">
                  <c:v>1009.5263576555628</c:v>
                </c:pt>
                <c:pt idx="157">
                  <c:v>1009.5500397727781</c:v>
                </c:pt>
                <c:pt idx="158">
                  <c:v>1009.5725377841325</c:v>
                </c:pt>
                <c:pt idx="159">
                  <c:v>1009.5939108949192</c:v>
                </c:pt>
                <c:pt idx="160">
                  <c:v>1009.6142153501665</c:v>
                </c:pt>
                <c:pt idx="161">
                  <c:v>1009.6335045826515</c:v>
                </c:pt>
                <c:pt idx="162">
                  <c:v>1009.6518293535123</c:v>
                </c:pt>
                <c:pt idx="163">
                  <c:v>1009.6692378858301</c:v>
                </c:pt>
                <c:pt idx="164">
                  <c:v>1009.685775991532</c:v>
                </c:pt>
                <c:pt idx="165">
                  <c:v>1009.7014871919487</c:v>
                </c:pt>
                <c:pt idx="166">
                  <c:v>1009.7164128323446</c:v>
                </c:pt>
                <c:pt idx="167">
                  <c:v>1009.7305921907208</c:v>
                </c:pt>
                <c:pt idx="168">
                  <c:v>1009.7440625811781</c:v>
                </c:pt>
                <c:pt idx="169">
                  <c:v>1009.7568594521126</c:v>
                </c:pt>
                <c:pt idx="170">
                  <c:v>1009.7690164795004</c:v>
                </c:pt>
                <c:pt idx="171">
                  <c:v>1009.7805656555187</c:v>
                </c:pt>
                <c:pt idx="172">
                  <c:v>1009.7915373727361</c:v>
                </c:pt>
                <c:pt idx="173">
                  <c:v>1009.8019605040927</c:v>
                </c:pt>
                <c:pt idx="174">
                  <c:v>1009.8118624788814</c:v>
                </c:pt>
                <c:pt idx="175">
                  <c:v>1009.8212693549307</c:v>
                </c:pt>
                <c:pt idx="176">
                  <c:v>1009.8302058871775</c:v>
                </c:pt>
                <c:pt idx="177">
                  <c:v>1009.838695592812</c:v>
                </c:pt>
                <c:pt idx="178">
                  <c:v>1009.8467608131648</c:v>
                </c:pt>
                <c:pt idx="179">
                  <c:v>1009.8544227724999</c:v>
                </c:pt>
                <c:pt idx="180">
                  <c:v>1009.8617016338683</c:v>
                </c:pt>
                <c:pt idx="181">
                  <c:v>1009.8686165521683</c:v>
                </c:pt>
                <c:pt idx="182">
                  <c:v>1009.8751857245533</c:v>
                </c:pt>
                <c:pt idx="183">
                  <c:v>1009.881426438319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4816-C342-82CD-512430434B4A}"/>
            </c:ext>
          </c:extLst>
        </c:ser>
        <c:ser>
          <c:idx val="3"/>
          <c:order val="6"/>
          <c:tx>
            <c:strRef>
              <c:f>'SIR resolt'!$A$5:$A$6</c:f>
              <c:strCache>
                <c:ptCount val="2"/>
                <c:pt idx="0">
                  <c:v>Model Continu no aleatori</c:v>
                </c:pt>
                <c:pt idx="1">
                  <c:v>Susceptibles</c:v>
                </c:pt>
              </c:strCache>
            </c:strRef>
          </c:tx>
          <c:spPr>
            <a:solidFill>
              <a:schemeClr val="accent3"/>
            </a:solidFill>
          </c:spPr>
          <c:val>
            <c:numRef>
              <c:f>'SIR resolt'!$A$7:$A$190</c:f>
              <c:numCache>
                <c:formatCode>General</c:formatCode>
                <c:ptCount val="184"/>
                <c:pt idx="0">
                  <c:v>1000</c:v>
                </c:pt>
                <c:pt idx="1">
                  <c:v>990</c:v>
                </c:pt>
                <c:pt idx="2">
                  <c:v>970.69500000000005</c:v>
                </c:pt>
                <c:pt idx="3">
                  <c:v>933.97360815000002</c:v>
                </c:pt>
                <c:pt idx="4">
                  <c:v>866.11118679106676</c:v>
                </c:pt>
                <c:pt idx="5">
                  <c:v>747.54981658516726</c:v>
                </c:pt>
                <c:pt idx="6">
                  <c:v>561.70428026068691</c:v>
                </c:pt>
                <c:pt idx="7">
                  <c:v>324.65302651715933</c:v>
                </c:pt>
                <c:pt idx="8">
                  <c:v>117.53360619667362</c:v>
                </c:pt>
                <c:pt idx="9">
                  <c:v>21.956162869950177</c:v>
                </c:pt>
                <c:pt idx="10">
                  <c:v>2.8957919937016179</c:v>
                </c:pt>
                <c:pt idx="11">
                  <c:v>0.45242364328152407</c:v>
                </c:pt>
                <c:pt idx="12">
                  <c:v>8.8665869898103933E-2</c:v>
                </c:pt>
                <c:pt idx="13">
                  <c:v>2.090891937560814E-2</c:v>
                </c:pt>
                <c:pt idx="14">
                  <c:v>5.7281739377226821E-3</c:v>
                </c:pt>
                <c:pt idx="15">
                  <c:v>1.7771389958107821E-3</c:v>
                </c:pt>
                <c:pt idx="16">
                  <c:v>6.1263148456140075E-4</c:v>
                </c:pt>
                <c:pt idx="17">
                  <c:v>2.3126315233581616E-4</c:v>
                </c:pt>
                <c:pt idx="18">
                  <c:v>9.4497940753738907E-5</c:v>
                </c:pt>
                <c:pt idx="19">
                  <c:v>4.1407631367933898E-5</c:v>
                </c:pt>
                <c:pt idx="20">
                  <c:v>1.9307393486290185E-5</c:v>
                </c:pt>
                <c:pt idx="21">
                  <c:v>9.5178186240607479E-6</c:v>
                </c:pt>
                <c:pt idx="22">
                  <c:v>4.9332210236687471E-6</c:v>
                </c:pt>
                <c:pt idx="23">
                  <c:v>2.6757718467222197E-6</c:v>
                </c:pt>
                <c:pt idx="24">
                  <c:v>1.5125565746529872E-6</c:v>
                </c:pt>
                <c:pt idx="25">
                  <c:v>8.8789290279128969E-7</c:v>
                </c:pt>
                <c:pt idx="26">
                  <c:v>5.395404983243893E-7</c:v>
                </c:pt>
                <c:pt idx="27">
                  <c:v>3.3844336373844833E-7</c:v>
                </c:pt>
                <c:pt idx="28">
                  <c:v>2.1860622200102663E-7</c:v>
                </c:pt>
                <c:pt idx="29">
                  <c:v>1.4507165094591893E-7</c:v>
                </c:pt>
                <c:pt idx="30">
                  <c:v>9.8712528808852382E-8</c:v>
                </c:pt>
                <c:pt idx="31">
                  <c:v>6.8745165489761042E-8</c:v>
                </c:pt>
                <c:pt idx="32">
                  <c:v>4.8918849550446953E-8</c:v>
                </c:pt>
                <c:pt idx="33">
                  <c:v>3.5515921042694739E-8</c:v>
                </c:pt>
                <c:pt idx="34">
                  <c:v>2.6271703583164271E-8</c:v>
                </c:pt>
                <c:pt idx="35">
                  <c:v>1.9775510688754644E-8</c:v>
                </c:pt>
                <c:pt idx="36">
                  <c:v>1.5130122732253315E-8</c:v>
                </c:pt>
                <c:pt idx="37">
                  <c:v>1.1753672612858119E-8</c:v>
                </c:pt>
                <c:pt idx="38">
                  <c:v>9.2618617068965119E-9</c:v>
                </c:pt>
                <c:pt idx="39">
                  <c:v>7.3964985703989487E-9</c:v>
                </c:pt>
                <c:pt idx="40">
                  <c:v>5.981308147708003E-9</c:v>
                </c:pt>
                <c:pt idx="41">
                  <c:v>4.8941105461625225E-9</c:v>
                </c:pt>
                <c:pt idx="42">
                  <c:v>4.049007458290212E-9</c:v>
                </c:pt>
                <c:pt idx="43">
                  <c:v>3.3847933503572036E-9</c:v>
                </c:pt>
                <c:pt idx="44">
                  <c:v>2.8573020718232698E-9</c:v>
                </c:pt>
                <c:pt idx="45">
                  <c:v>2.434280138526655E-9</c:v>
                </c:pt>
                <c:pt idx="46">
                  <c:v>2.0919060488160271E-9</c:v>
                </c:pt>
                <c:pt idx="47">
                  <c:v>1.8123968432009642E-9</c:v>
                </c:pt>
                <c:pt idx="48">
                  <c:v>1.5823422850239037E-9</c:v>
                </c:pt>
                <c:pt idx="49">
                  <c:v>1.3915320859216834E-9</c:v>
                </c:pt>
                <c:pt idx="50">
                  <c:v>1.2321211979987447E-9</c:v>
                </c:pt>
                <c:pt idx="51">
                  <c:v>1.0980295307065346E-9</c:v>
                </c:pt>
                <c:pt idx="52">
                  <c:v>9.8450597457385299E-10</c:v>
                </c:pt>
                <c:pt idx="53">
                  <c:v>8.8780876804615303E-10</c:v>
                </c:pt>
                <c:pt idx="54">
                  <c:v>8.0496905095230292E-10</c:v>
                </c:pt>
                <c:pt idx="55">
                  <c:v>7.3361445263361401E-10</c:v>
                </c:pt>
                <c:pt idx="56">
                  <c:v>6.7183639259485325E-10</c:v>
                </c:pt>
                <c:pt idx="57">
                  <c:v>6.1808948043065902E-10</c:v>
                </c:pt>
                <c:pt idx="58">
                  <c:v>5.7111467925662206E-10</c:v>
                </c:pt>
                <c:pt idx="59">
                  <c:v>5.2988019883377201E-10</c:v>
                </c:pt>
                <c:pt idx="60">
                  <c:v>4.9353571548406389E-10</c:v>
                </c:pt>
                <c:pt idx="61">
                  <c:v>4.6137668104247449E-10</c:v>
                </c:pt>
                <c:pt idx="62">
                  <c:v>4.3281632217652313E-10</c:v>
                </c:pt>
                <c:pt idx="63">
                  <c:v>4.0736354033316165E-10</c:v>
                </c:pt>
                <c:pt idx="64">
                  <c:v>3.8460536775002482E-10</c:v>
                </c:pt>
                <c:pt idx="65">
                  <c:v>3.6419296274668059E-10</c:v>
                </c:pt>
                <c:pt idx="66">
                  <c:v>3.4583037050434218E-10</c:v>
                </c:pt>
                <c:pt idx="67">
                  <c:v>3.2926545686855299E-10</c:v>
                </c:pt>
                <c:pt idx="68">
                  <c:v>3.1428255887752977E-10</c:v>
                </c:pt>
                <c:pt idx="69">
                  <c:v>3.0069649860092385E-10</c:v>
                </c:pt>
                <c:pt idx="70">
                  <c:v>2.8834768506487807E-10</c:v>
                </c:pt>
                <c:pt idx="71">
                  <c:v>2.7709808880307945E-10</c:v>
                </c:pt>
                <c:pt idx="72">
                  <c:v>2.6682791950351419E-10</c:v>
                </c:pt>
                <c:pt idx="73">
                  <c:v>2.5743287270604204E-10</c:v>
                </c:pt>
                <c:pt idx="74">
                  <c:v>2.4882183906217592E-10</c:v>
                </c:pt>
                <c:pt idx="75">
                  <c:v>2.4091499117316053E-10</c:v>
                </c:pt>
                <c:pt idx="76">
                  <c:v>2.3364217988480551E-10</c:v>
                </c:pt>
                <c:pt idx="77">
                  <c:v>2.2694158520086109E-10</c:v>
                </c:pt>
                <c:pt idx="78">
                  <c:v>2.2075857748749669E-10</c:v>
                </c:pt>
                <c:pt idx="79">
                  <c:v>2.150447529943817E-10</c:v>
                </c:pt>
                <c:pt idx="80">
                  <c:v>2.0975711438381497E-10</c:v>
                </c:pt>
                <c:pt idx="81">
                  <c:v>2.0485737230063172E-10</c:v>
                </c:pt>
                <c:pt idx="82">
                  <c:v>2.0031134831232717E-10</c:v>
                </c:pt>
                <c:pt idx="83">
                  <c:v>1.9608846301845429E-10</c:v>
                </c:pt>
                <c:pt idx="84">
                  <c:v>1.921612959404641E-10</c:v>
                </c:pt>
                <c:pt idx="85">
                  <c:v>1.8850520609054809E-10</c:v>
                </c:pt>
                <c:pt idx="86">
                  <c:v>1.8509800398511077E-10</c:v>
                </c:pt>
                <c:pt idx="87">
                  <c:v>1.8191966739764208E-10</c:v>
                </c:pt>
                <c:pt idx="88">
                  <c:v>1.7895209440225283E-10</c:v>
                </c:pt>
                <c:pt idx="89">
                  <c:v>1.7617888829489445E-10</c:v>
                </c:pt>
                <c:pt idx="90">
                  <c:v>1.7358516983573287E-10</c:v>
                </c:pt>
                <c:pt idx="91">
                  <c:v>1.7115741296646597E-10</c:v>
                </c:pt>
                <c:pt idx="92">
                  <c:v>1.688833007472242E-10</c:v>
                </c:pt>
                <c:pt idx="93">
                  <c:v>1.6675159875057192E-10</c:v>
                </c:pt>
                <c:pt idx="94">
                  <c:v>1.6475204356241881E-10</c:v>
                </c:pt>
                <c:pt idx="95">
                  <c:v>1.6287524438546436E-10</c:v>
                </c:pt>
                <c:pt idx="96">
                  <c:v>1.611125960316157E-10</c:v>
                </c:pt>
                <c:pt idx="97">
                  <c:v>1.5945620183501203E-10</c:v>
                </c:pt>
                <c:pt idx="98">
                  <c:v>1.5789880522453109E-10</c:v>
                </c:pt>
                <c:pt idx="99">
                  <c:v>1.5643372887024385E-10</c:v>
                </c:pt>
                <c:pt idx="100">
                  <c:v>1.5505482046740847E-10</c:v>
                </c:pt>
                <c:pt idx="101">
                  <c:v>1.5375640434853543E-10</c:v>
                </c:pt>
                <c:pt idx="102">
                  <c:v>1.5253323822235433E-10</c:v>
                </c:pt>
                <c:pt idx="103">
                  <c:v>1.5138047443111066E-10</c:v>
                </c:pt>
                <c:pt idx="104">
                  <c:v>1.5029362519696173E-10</c:v>
                </c:pt>
                <c:pt idx="105">
                  <c:v>1.4926853139636533E-10</c:v>
                </c:pt>
                <c:pt idx="106">
                  <c:v>1.4830133445996743E-10</c:v>
                </c:pt>
                <c:pt idx="107">
                  <c:v>1.4738845104602186E-10</c:v>
                </c:pt>
                <c:pt idx="108">
                  <c:v>1.4652655017901912E-10</c:v>
                </c:pt>
                <c:pt idx="109">
                  <c:v>1.4571253258296703E-10</c:v>
                </c:pt>
                <c:pt idx="110">
                  <c:v>1.4494351197150922E-10</c:v>
                </c:pt>
                <c:pt idx="111">
                  <c:v>1.44216798085504E-10</c:v>
                </c:pt>
                <c:pt idx="112">
                  <c:v>1.4352988129342753E-10</c:v>
                </c:pt>
                <c:pt idx="113">
                  <c:v>1.4288041859152771E-10</c:v>
                </c:pt>
                <c:pt idx="114">
                  <c:v>1.4226622085947866E-10</c:v>
                </c:pt>
                <c:pt idx="115">
                  <c:v>1.4168524124374522E-10</c:v>
                </c:pt>
                <c:pt idx="116">
                  <c:v>1.4113556455528171E-10</c:v>
                </c:pt>
                <c:pt idx="117">
                  <c:v>1.4061539758083346E-10</c:v>
                </c:pt>
                <c:pt idx="118">
                  <c:v>1.401230602182176E-10</c:v>
                </c:pt>
                <c:pt idx="119">
                  <c:v>1.3965697735573194E-10</c:v>
                </c:pt>
                <c:pt idx="120">
                  <c:v>1.3921567142445152E-10</c:v>
                </c:pt>
                <c:pt idx="121">
                  <c:v>1.3879775555976975E-10</c:v>
                </c:pt>
                <c:pt idx="122">
                  <c:v>1.3840192731525326E-10</c:v>
                </c:pt>
                <c:pt idx="123">
                  <c:v>1.3802696287781935E-10</c:v>
                </c:pt>
                <c:pt idx="124">
                  <c:v>1.3767171173850611E-10</c:v>
                </c:pt>
                <c:pt idx="125">
                  <c:v>1.3733509177777333E-10</c:v>
                </c:pt>
                <c:pt idx="126">
                  <c:v>1.3701608472841796E-10</c:v>
                </c:pt>
                <c:pt idx="127">
                  <c:v>1.3671373198287599E-10</c:v>
                </c:pt>
                <c:pt idx="128">
                  <c:v>1.3642713071496472E-10</c:v>
                </c:pt>
                <c:pt idx="129">
                  <c:v>1.3615543028904814E-10</c:v>
                </c:pt>
                <c:pt idx="130">
                  <c:v>1.3589782893221978E-10</c:v>
                </c:pt>
                <c:pt idx="131">
                  <c:v>1.3565357064743289E-10</c:v>
                </c:pt>
                <c:pt idx="132">
                  <c:v>1.3542194234759681E-10</c:v>
                </c:pt>
                <c:pt idx="133">
                  <c:v>1.3520227119252929E-10</c:v>
                </c:pt>
                <c:pt idx="134">
                  <c:v>1.3499392211233246E-10</c:v>
                </c:pt>
                <c:pt idx="135">
                  <c:v>1.3479629550226609E-10</c:v>
                </c:pt>
                <c:pt idx="136">
                  <c:v>1.3460882507554506E-10</c:v>
                </c:pt>
                <c:pt idx="137">
                  <c:v>1.3443097586170625E-10</c:v>
                </c:pt>
                <c:pt idx="138">
                  <c:v>1.3426224233928514E-10</c:v>
                </c:pt>
                <c:pt idx="139">
                  <c:v>1.3410214669253253E-10</c:v>
                </c:pt>
                <c:pt idx="140">
                  <c:v>1.3395023718279238E-10</c:v>
                </c:pt>
                <c:pt idx="141">
                  <c:v>1.3380608662596842E-10</c:v>
                </c:pt>
                <c:pt idx="142">
                  <c:v>1.3366929096823554E-10</c:v>
                </c:pt>
                <c:pt idx="143">
                  <c:v>1.3353946795281166E-10</c:v>
                </c:pt>
                <c:pt idx="144">
                  <c:v>1.3341625587120299E-10</c:v>
                </c:pt>
                <c:pt idx="145">
                  <c:v>1.3329931239287844E-10</c:v>
                </c:pt>
                <c:pt idx="146">
                  <c:v>1.3318831346782002E-10</c:v>
                </c:pt>
                <c:pt idx="147">
                  <c:v>1.3308295229684402E-10</c:v>
                </c:pt>
                <c:pt idx="148">
                  <c:v>1.3298293836499398E-10</c:v>
                </c:pt>
                <c:pt idx="149">
                  <c:v>1.3288799653367713E-10</c:v>
                </c:pt>
                <c:pt idx="150">
                  <c:v>1.327978661875534E-10</c:v>
                </c:pt>
                <c:pt idx="151">
                  <c:v>1.3271230043249364E-10</c:v>
                </c:pt>
                <c:pt idx="152">
                  <c:v>1.3263106534120554E-10</c:v>
                </c:pt>
                <c:pt idx="153">
                  <c:v>1.3255393924338156E-10</c:v>
                </c:pt>
                <c:pt idx="154">
                  <c:v>1.3248071205745944E-10</c:v>
                </c:pt>
                <c:pt idx="155">
                  <c:v>1.324111846612999E-10</c:v>
                </c:pt>
                <c:pt idx="156">
                  <c:v>1.3234516829928404E-10</c:v>
                </c:pt>
                <c:pt idx="157">
                  <c:v>1.3228248402351343E-10</c:v>
                </c:pt>
                <c:pt idx="158">
                  <c:v>1.322229621669623E-10</c:v>
                </c:pt>
                <c:pt idx="159">
                  <c:v>1.321664418465834E-10</c:v>
                </c:pt>
                <c:pt idx="160">
                  <c:v>1.3211277049450975E-10</c:v>
                </c:pt>
                <c:pt idx="161">
                  <c:v>1.3206180341562354E-10</c:v>
                </c:pt>
                <c:pt idx="162">
                  <c:v>1.3201340336988247E-10</c:v>
                </c:pt>
                <c:pt idx="163">
                  <c:v>1.3196744017790365E-10</c:v>
                </c:pt>
                <c:pt idx="164">
                  <c:v>1.3192379034840633E-10</c:v>
                </c:pt>
                <c:pt idx="165">
                  <c:v>1.3188233672620824E-10</c:v>
                </c:pt>
                <c:pt idx="166">
                  <c:v>1.3184296815955723E-10</c:v>
                </c:pt>
                <c:pt idx="167">
                  <c:v>1.3180557918565906E-10</c:v>
                </c:pt>
                <c:pt idx="168">
                  <c:v>1.3177006973333734E-10</c:v>
                </c:pt>
                <c:pt idx="169">
                  <c:v>1.3173634484182927E-10</c:v>
                </c:pt>
                <c:pt idx="170">
                  <c:v>1.317043143947852E-10</c:v>
                </c:pt>
                <c:pt idx="171">
                  <c:v>1.3167389286859873E-10</c:v>
                </c:pt>
                <c:pt idx="172">
                  <c:v>1.3164499909424924E-10</c:v>
                </c:pt>
                <c:pt idx="173">
                  <c:v>1.3161755603188933E-10</c:v>
                </c:pt>
                <c:pt idx="174">
                  <c:v>1.3159149055745764E-10</c:v>
                </c:pt>
                <c:pt idx="175">
                  <c:v>1.3156673326064129E-10</c:v>
                </c:pt>
                <c:pt idx="176">
                  <c:v>1.3154321825355337E-10</c:v>
                </c:pt>
                <c:pt idx="177">
                  <c:v>1.315208829895296E-10</c:v>
                </c:pt>
                <c:pt idx="178">
                  <c:v>1.3149966809148354E-10</c:v>
                </c:pt>
                <c:pt idx="179">
                  <c:v>1.314795171892935E-10</c:v>
                </c:pt>
                <c:pt idx="180">
                  <c:v>1.3146037676572542E-10</c:v>
                </c:pt>
                <c:pt idx="181">
                  <c:v>1.3144219601042505E-10</c:v>
                </c:pt>
                <c:pt idx="182">
                  <c:v>1.3142492668154002E-10</c:v>
                </c:pt>
                <c:pt idx="183">
                  <c:v>1.3140852297455801E-10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816-C342-82CD-512430434B4A}"/>
            </c:ext>
          </c:extLst>
        </c:ser>
        <c:ser>
          <c:idx val="4"/>
          <c:order val="7"/>
          <c:tx>
            <c:strRef>
              <c:f>'SIR resolt'!$B$5:$B$6</c:f>
              <c:strCache>
                <c:ptCount val="2"/>
                <c:pt idx="0">
                  <c:v>Model Continu no aleatori</c:v>
                </c:pt>
                <c:pt idx="1">
                  <c:v>Infectats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'SIR resolt'!$B$7:$B$190</c:f>
              <c:numCache>
                <c:formatCode>General</c:formatCode>
                <c:ptCount val="184"/>
                <c:pt idx="0">
                  <c:v>10</c:v>
                </c:pt>
                <c:pt idx="1">
                  <c:v>19.5</c:v>
                </c:pt>
                <c:pt idx="2">
                  <c:v>37.83</c:v>
                </c:pt>
                <c:pt idx="3">
                  <c:v>72.659891850000008</c:v>
                </c:pt>
                <c:pt idx="4">
                  <c:v>136.88931861643329</c:v>
                </c:pt>
                <c:pt idx="5">
                  <c:v>248.60622289151112</c:v>
                </c:pt>
                <c:pt idx="6">
                  <c:v>422.02144807141593</c:v>
                </c:pt>
                <c:pt idx="7">
                  <c:v>637.97162941137265</c:v>
                </c:pt>
                <c:pt idx="8">
                  <c:v>813.19246826128972</c:v>
                </c:pt>
                <c:pt idx="9">
                  <c:v>868.11028817494866</c:v>
                </c:pt>
                <c:pt idx="10">
                  <c:v>843.76514464244985</c:v>
                </c:pt>
                <c:pt idx="11">
                  <c:v>804.02025576074743</c:v>
                </c:pt>
                <c:pt idx="12">
                  <c:v>764.18300074609351</c:v>
                </c:pt>
                <c:pt idx="13">
                  <c:v>726.04160765931135</c:v>
                </c:pt>
                <c:pt idx="14">
                  <c:v>689.7547080217837</c:v>
                </c:pt>
                <c:pt idx="15">
                  <c:v>655.27092365563647</c:v>
                </c:pt>
                <c:pt idx="16">
                  <c:v>622.50854198036586</c:v>
                </c:pt>
                <c:pt idx="17">
                  <c:v>591.38349624967975</c:v>
                </c:pt>
                <c:pt idx="18">
                  <c:v>561.81445820240731</c:v>
                </c:pt>
                <c:pt idx="19">
                  <c:v>533.72378838259635</c:v>
                </c:pt>
                <c:pt idx="20">
                  <c:v>507.03762106370436</c:v>
                </c:pt>
                <c:pt idx="21">
                  <c:v>481.68574980009402</c:v>
                </c:pt>
                <c:pt idx="22">
                  <c:v>457.60146689468689</c:v>
                </c:pt>
                <c:pt idx="23">
                  <c:v>434.72139580740173</c:v>
                </c:pt>
                <c:pt idx="24">
                  <c:v>412.98532718024688</c:v>
                </c:pt>
                <c:pt idx="25">
                  <c:v>392.33606144589822</c:v>
                </c:pt>
                <c:pt idx="26">
                  <c:v>372.71925872195573</c:v>
                </c:pt>
                <c:pt idx="27">
                  <c:v>354.08329598695508</c:v>
                </c:pt>
                <c:pt idx="28">
                  <c:v>336.37913130744442</c:v>
                </c:pt>
                <c:pt idx="29">
                  <c:v>319.56017481560679</c:v>
                </c:pt>
                <c:pt idx="30">
                  <c:v>303.58216612118554</c:v>
                </c:pt>
                <c:pt idx="31">
                  <c:v>288.4030578450936</c:v>
                </c:pt>
                <c:pt idx="32">
                  <c:v>273.98290497266521</c:v>
                </c:pt>
                <c:pt idx="33">
                  <c:v>260.28375973743488</c:v>
                </c:pt>
                <c:pt idx="34">
                  <c:v>247.26957175980735</c:v>
                </c:pt>
                <c:pt idx="35">
                  <c:v>234.90609317831317</c:v>
                </c:pt>
                <c:pt idx="36">
                  <c:v>223.16078852404289</c:v>
                </c:pt>
                <c:pt idx="37">
                  <c:v>212.00274910121718</c:v>
                </c:pt>
                <c:pt idx="38">
                  <c:v>201.40261164864813</c:v>
                </c:pt>
                <c:pt idx="39">
                  <c:v>191.33248106808111</c:v>
                </c:pt>
                <c:pt idx="40">
                  <c:v>181.76585701609224</c:v>
                </c:pt>
                <c:pt idx="41">
                  <c:v>172.67756416637482</c:v>
                </c:pt>
                <c:pt idx="42">
                  <c:v>164.04368595890116</c:v>
                </c:pt>
                <c:pt idx="43">
                  <c:v>155.84150166162033</c:v>
                </c:pt>
                <c:pt idx="44">
                  <c:v>148.04942657906679</c:v>
                </c:pt>
                <c:pt idx="45">
                  <c:v>140.64695525053648</c:v>
                </c:pt>
                <c:pt idx="46">
                  <c:v>133.61460748835202</c:v>
                </c:pt>
                <c:pt idx="47">
                  <c:v>126.93387711421391</c:v>
                </c:pt>
                <c:pt idx="48">
                  <c:v>120.58718325873328</c:v>
                </c:pt>
                <c:pt idx="49">
                  <c:v>114.55782409598743</c:v>
                </c:pt>
                <c:pt idx="50">
                  <c:v>108.82993289134747</c:v>
                </c:pt>
                <c:pt idx="51">
                  <c:v>103.38843624691418</c:v>
                </c:pt>
                <c:pt idx="52">
                  <c:v>98.219014434682009</c:v>
                </c:pt>
                <c:pt idx="53">
                  <c:v>93.308063713044604</c:v>
                </c:pt>
                <c:pt idx="54">
                  <c:v>88.642660527475215</c:v>
                </c:pt>
                <c:pt idx="55">
                  <c:v>84.210527501172805</c:v>
                </c:pt>
                <c:pt idx="56">
                  <c:v>80.000001126175945</c:v>
                </c:pt>
                <c:pt idx="57">
                  <c:v>76.000001069920899</c:v>
                </c:pt>
                <c:pt idx="58">
                  <c:v>72.20000101647183</c:v>
                </c:pt>
                <c:pt idx="59">
                  <c:v>68.590000965689484</c:v>
                </c:pt>
                <c:pt idx="60">
                  <c:v>65.160500917441368</c:v>
                </c:pt>
                <c:pt idx="61">
                  <c:v>61.90247587160146</c:v>
                </c:pt>
                <c:pt idx="62">
                  <c:v>58.807352078049952</c:v>
                </c:pt>
                <c:pt idx="63">
                  <c:v>55.866984474172909</c:v>
                </c:pt>
                <c:pt idx="64">
                  <c:v>53.073635250487023</c:v>
                </c:pt>
                <c:pt idx="65">
                  <c:v>50.419953487983086</c:v>
                </c:pt>
                <c:pt idx="66">
                  <c:v>47.898955813602292</c:v>
                </c:pt>
                <c:pt idx="67">
                  <c:v>45.504008022938741</c:v>
                </c:pt>
                <c:pt idx="68">
                  <c:v>43.228807621806787</c:v>
                </c:pt>
                <c:pt idx="69">
                  <c:v>41.067367240730036</c:v>
                </c:pt>
                <c:pt idx="70">
                  <c:v>39.013998878705884</c:v>
                </c:pt>
                <c:pt idx="71">
                  <c:v>37.063298934781841</c:v>
                </c:pt>
                <c:pt idx="72">
                  <c:v>35.210133988053016</c:v>
                </c:pt>
                <c:pt idx="73">
                  <c:v>33.449627288659755</c:v>
                </c:pt>
                <c:pt idx="74">
                  <c:v>31.777145924235381</c:v>
                </c:pt>
                <c:pt idx="75">
                  <c:v>30.188288628031518</c:v>
                </c:pt>
                <c:pt idx="76">
                  <c:v>28.678874196637214</c:v>
                </c:pt>
                <c:pt idx="77">
                  <c:v>27.244930486812052</c:v>
                </c:pt>
                <c:pt idx="78">
                  <c:v>25.882683962477632</c:v>
                </c:pt>
                <c:pt idx="79">
                  <c:v>24.588549764359463</c:v>
                </c:pt>
                <c:pt idx="80">
                  <c:v>23.359122276146778</c:v>
                </c:pt>
                <c:pt idx="81">
                  <c:v>22.191166162344338</c:v>
                </c:pt>
                <c:pt idx="82">
                  <c:v>21.08160785423167</c:v>
                </c:pt>
                <c:pt idx="83">
                  <c:v>20.027527461524311</c:v>
                </c:pt>
                <c:pt idx="84">
                  <c:v>19.026151088452021</c:v>
                </c:pt>
                <c:pt idx="85">
                  <c:v>18.074843534033075</c:v>
                </c:pt>
                <c:pt idx="86">
                  <c:v>17.171101357334827</c:v>
                </c:pt>
                <c:pt idx="87">
                  <c:v>16.312546289471264</c:v>
                </c:pt>
                <c:pt idx="88">
                  <c:v>15.496918975000668</c:v>
                </c:pt>
                <c:pt idx="89">
                  <c:v>14.722073026253407</c:v>
                </c:pt>
                <c:pt idx="90">
                  <c:v>13.98596937494333</c:v>
                </c:pt>
                <c:pt idx="91">
                  <c:v>13.286670906198593</c:v>
                </c:pt>
                <c:pt idx="92">
                  <c:v>12.622337360890937</c:v>
                </c:pt>
                <c:pt idx="93">
                  <c:v>11.991220492848521</c:v>
                </c:pt>
                <c:pt idx="94">
                  <c:v>11.391659468208095</c:v>
                </c:pt>
                <c:pt idx="95">
                  <c:v>10.822076494799568</c:v>
                </c:pt>
                <c:pt idx="96">
                  <c:v>10.280972670061351</c:v>
                </c:pt>
                <c:pt idx="97">
                  <c:v>9.7669240365599386</c:v>
                </c:pt>
                <c:pt idx="98">
                  <c:v>9.2785778347335004</c:v>
                </c:pt>
                <c:pt idx="99">
                  <c:v>8.814648942998291</c:v>
                </c:pt>
                <c:pt idx="100">
                  <c:v>8.3739164958497554</c:v>
                </c:pt>
                <c:pt idx="101">
                  <c:v>7.9552206710585658</c:v>
                </c:pt>
                <c:pt idx="102">
                  <c:v>7.5574596375068603</c:v>
                </c:pt>
                <c:pt idx="103">
                  <c:v>7.1795866556326704</c:v>
                </c:pt>
                <c:pt idx="104">
                  <c:v>6.8206073228521245</c:v>
                </c:pt>
                <c:pt idx="105">
                  <c:v>6.4795769567105435</c:v>
                </c:pt>
                <c:pt idx="106">
                  <c:v>6.1555981088759832</c:v>
                </c:pt>
                <c:pt idx="107">
                  <c:v>5.8478182034330972</c:v>
                </c:pt>
                <c:pt idx="108">
                  <c:v>5.5554272932623041</c:v>
                </c:pt>
                <c:pt idx="109">
                  <c:v>5.2776559286000033</c:v>
                </c:pt>
                <c:pt idx="110">
                  <c:v>5.0137731321707726</c:v>
                </c:pt>
                <c:pt idx="111">
                  <c:v>4.7630844755629607</c:v>
                </c:pt>
                <c:pt idx="112">
                  <c:v>4.5249302517854995</c:v>
                </c:pt>
                <c:pt idx="113">
                  <c:v>4.298683739196874</c:v>
                </c:pt>
                <c:pt idx="114">
                  <c:v>4.083749552237645</c:v>
                </c:pt>
                <c:pt idx="115">
                  <c:v>3.8795620746263437</c:v>
                </c:pt>
                <c:pt idx="116">
                  <c:v>3.6855839708955762</c:v>
                </c:pt>
                <c:pt idx="117">
                  <c:v>3.5013047723513173</c:v>
                </c:pt>
                <c:pt idx="118">
                  <c:v>3.3262395337342441</c:v>
                </c:pt>
                <c:pt idx="119">
                  <c:v>3.1599275570479981</c:v>
                </c:pt>
                <c:pt idx="120">
                  <c:v>3.0019311791960397</c:v>
                </c:pt>
                <c:pt idx="121">
                  <c:v>2.8518346202366556</c:v>
                </c:pt>
                <c:pt idx="122">
                  <c:v>2.7092428892252185</c:v>
                </c:pt>
                <c:pt idx="123">
                  <c:v>2.5737807447643322</c:v>
                </c:pt>
                <c:pt idx="124">
                  <c:v>2.4450917075264709</c:v>
                </c:pt>
                <c:pt idx="125">
                  <c:v>2.3228371221504838</c:v>
                </c:pt>
                <c:pt idx="126">
                  <c:v>2.2066952660432784</c:v>
                </c:pt>
                <c:pt idx="127">
                  <c:v>2.0963605027414167</c:v>
                </c:pt>
                <c:pt idx="128">
                  <c:v>1.9915424776046322</c:v>
                </c:pt>
                <c:pt idx="129">
                  <c:v>1.8919653537246723</c:v>
                </c:pt>
                <c:pt idx="130">
                  <c:v>1.7973670860386963</c:v>
                </c:pt>
                <c:pt idx="131">
                  <c:v>1.7074987317370058</c:v>
                </c:pt>
                <c:pt idx="132">
                  <c:v>1.6221237951503871</c:v>
                </c:pt>
                <c:pt idx="133">
                  <c:v>1.5410176053930873</c:v>
                </c:pt>
                <c:pt idx="134">
                  <c:v>1.4639667251236412</c:v>
                </c:pt>
                <c:pt idx="135">
                  <c:v>1.3907683888676567</c:v>
                </c:pt>
                <c:pt idx="136">
                  <c:v>1.3212299694244614</c:v>
                </c:pt>
                <c:pt idx="137">
                  <c:v>1.2551684709534161</c:v>
                </c:pt>
                <c:pt idx="138">
                  <c:v>1.1924100474059141</c:v>
                </c:pt>
                <c:pt idx="139">
                  <c:v>1.1327895450357786</c:v>
                </c:pt>
                <c:pt idx="140">
                  <c:v>1.0761500677841416</c:v>
                </c:pt>
                <c:pt idx="141">
                  <c:v>1.0223425643950785</c:v>
                </c:pt>
                <c:pt idx="142">
                  <c:v>0.97122543617546142</c:v>
                </c:pt>
                <c:pt idx="143">
                  <c:v>0.92266416436681808</c:v>
                </c:pt>
                <c:pt idx="144">
                  <c:v>0.87653095614860044</c:v>
                </c:pt>
                <c:pt idx="145">
                  <c:v>0.83270440834128734</c:v>
                </c:pt>
                <c:pt idx="146">
                  <c:v>0.79106918792433401</c:v>
                </c:pt>
                <c:pt idx="147">
                  <c:v>0.75151572852822268</c:v>
                </c:pt>
                <c:pt idx="148">
                  <c:v>0.71393994210191158</c:v>
                </c:pt>
                <c:pt idx="149">
                  <c:v>0.67824294499691096</c:v>
                </c:pt>
                <c:pt idx="150">
                  <c:v>0.64433079774715551</c:v>
                </c:pt>
                <c:pt idx="151">
                  <c:v>0.61211425785988338</c:v>
                </c:pt>
                <c:pt idx="152">
                  <c:v>0.58150854496697046</c:v>
                </c:pt>
                <c:pt idx="153">
                  <c:v>0.55243311771869907</c:v>
                </c:pt>
                <c:pt idx="154">
                  <c:v>0.52481146183283744</c:v>
                </c:pt>
                <c:pt idx="155">
                  <c:v>0.49857088874126509</c:v>
                </c:pt>
                <c:pt idx="156">
                  <c:v>0.47364234430426783</c:v>
                </c:pt>
                <c:pt idx="157">
                  <c:v>0.44996022708911709</c:v>
                </c:pt>
                <c:pt idx="158">
                  <c:v>0.42746221573472076</c:v>
                </c:pt>
                <c:pt idx="159">
                  <c:v>0.40608910494804124</c:v>
                </c:pt>
                <c:pt idx="160">
                  <c:v>0.38578464970069287</c:v>
                </c:pt>
                <c:pt idx="161">
                  <c:v>0.36649541721570916</c:v>
                </c:pt>
                <c:pt idx="162">
                  <c:v>0.34817064635497214</c:v>
                </c:pt>
                <c:pt idx="163">
                  <c:v>0.33076211403726952</c:v>
                </c:pt>
                <c:pt idx="164">
                  <c:v>0.31422400833544967</c:v>
                </c:pt>
                <c:pt idx="165">
                  <c:v>0.29851280791871865</c:v>
                </c:pt>
                <c:pt idx="166">
                  <c:v>0.28358716752282209</c:v>
                </c:pt>
                <c:pt idx="167">
                  <c:v>0.26940780914671841</c:v>
                </c:pt>
                <c:pt idx="168">
                  <c:v>0.25593741868941799</c:v>
                </c:pt>
                <c:pt idx="169">
                  <c:v>0.24314054775498084</c:v>
                </c:pt>
                <c:pt idx="170">
                  <c:v>0.23098352036726383</c:v>
                </c:pt>
                <c:pt idx="171">
                  <c:v>0.21943434434893105</c:v>
                </c:pt>
                <c:pt idx="172">
                  <c:v>0.20846262713151339</c:v>
                </c:pt>
                <c:pt idx="173">
                  <c:v>0.19803949577496519</c:v>
                </c:pt>
                <c:pt idx="174">
                  <c:v>0.18813752098624298</c:v>
                </c:pt>
                <c:pt idx="175">
                  <c:v>0.17873064493695559</c:v>
                </c:pt>
                <c:pt idx="176">
                  <c:v>0.16979411269013131</c:v>
                </c:pt>
                <c:pt idx="177">
                  <c:v>0.16130440705564708</c:v>
                </c:pt>
                <c:pt idx="178">
                  <c:v>0.15323918670288594</c:v>
                </c:pt>
                <c:pt idx="179">
                  <c:v>0.1455772273677618</c:v>
                </c:pt>
                <c:pt idx="180">
                  <c:v>0.13829836599939285</c:v>
                </c:pt>
                <c:pt idx="181">
                  <c:v>0.13138344769944138</c:v>
                </c:pt>
                <c:pt idx="182">
                  <c:v>0.12481427531448658</c:v>
                </c:pt>
                <c:pt idx="183">
                  <c:v>0.11857356154877866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816-C342-82CD-512430434B4A}"/>
            </c:ext>
          </c:extLst>
        </c:ser>
        <c:ser>
          <c:idx val="5"/>
          <c:order val="8"/>
          <c:tx>
            <c:strRef>
              <c:f>'SIR resolt'!$C$5:$C$6</c:f>
              <c:strCache>
                <c:ptCount val="2"/>
                <c:pt idx="0">
                  <c:v>Model Continu no aleatori</c:v>
                </c:pt>
                <c:pt idx="1">
                  <c:v>Recuperats</c:v>
                </c:pt>
              </c:strCache>
            </c:strRef>
          </c:tx>
          <c:spPr>
            <a:solidFill>
              <a:srgbClr val="953735"/>
            </a:solidFill>
          </c:spPr>
          <c:val>
            <c:numRef>
              <c:f>'SIR resolt'!$C$7:$C$190</c:f>
              <c:numCache>
                <c:formatCode>General</c:formatCode>
                <c:ptCount val="184"/>
                <c:pt idx="0">
                  <c:v>0</c:v>
                </c:pt>
                <c:pt idx="1">
                  <c:v>0.5</c:v>
                </c:pt>
                <c:pt idx="2">
                  <c:v>1.4750000000000001</c:v>
                </c:pt>
                <c:pt idx="3">
                  <c:v>3.3665000000000003</c:v>
                </c:pt>
                <c:pt idx="4">
                  <c:v>6.9994945925000014</c:v>
                </c:pt>
                <c:pt idx="5">
                  <c:v>13.843960523321666</c:v>
                </c:pt>
                <c:pt idx="6">
                  <c:v>26.274271667897224</c:v>
                </c:pt>
                <c:pt idx="7">
                  <c:v>47.375344071468021</c:v>
                </c:pt>
                <c:pt idx="8">
                  <c:v>79.27392554203665</c:v>
                </c:pt>
                <c:pt idx="9">
                  <c:v>119.93354895510114</c:v>
                </c:pt>
                <c:pt idx="10">
                  <c:v>163.3390633638486</c:v>
                </c:pt>
                <c:pt idx="11">
                  <c:v>205.5273205959711</c:v>
                </c:pt>
                <c:pt idx="12">
                  <c:v>245.72833338400847</c:v>
                </c:pt>
                <c:pt idx="13">
                  <c:v>283.93748342131312</c:v>
                </c:pt>
                <c:pt idx="14">
                  <c:v>320.2395638042787</c:v>
                </c:pt>
                <c:pt idx="15">
                  <c:v>354.7272992053679</c:v>
                </c:pt>
                <c:pt idx="16">
                  <c:v>387.49084538814975</c:v>
                </c:pt>
                <c:pt idx="17">
                  <c:v>418.61627248716803</c:v>
                </c:pt>
                <c:pt idx="18">
                  <c:v>448.18544729965203</c:v>
                </c:pt>
                <c:pt idx="19">
                  <c:v>476.27617020977237</c:v>
                </c:pt>
                <c:pt idx="20">
                  <c:v>502.96235962890216</c:v>
                </c:pt>
                <c:pt idx="21">
                  <c:v>528.31424068208742</c:v>
                </c:pt>
                <c:pt idx="22">
                  <c:v>552.39852817209214</c:v>
                </c:pt>
                <c:pt idx="23">
                  <c:v>575.27860151682648</c:v>
                </c:pt>
                <c:pt idx="24">
                  <c:v>597.01467130719652</c:v>
                </c:pt>
                <c:pt idx="25">
                  <c:v>617.66393766620888</c:v>
                </c:pt>
                <c:pt idx="26">
                  <c:v>637.28074073850382</c:v>
                </c:pt>
                <c:pt idx="27">
                  <c:v>655.91670367460165</c:v>
                </c:pt>
                <c:pt idx="28">
                  <c:v>673.62086847394937</c:v>
                </c:pt>
                <c:pt idx="29">
                  <c:v>690.43982503932159</c:v>
                </c:pt>
                <c:pt idx="30">
                  <c:v>706.41783378010189</c:v>
                </c:pt>
                <c:pt idx="31">
                  <c:v>721.59694208616111</c:v>
                </c:pt>
                <c:pt idx="32">
                  <c:v>736.0170949784158</c:v>
                </c:pt>
                <c:pt idx="33">
                  <c:v>749.71624022704907</c:v>
                </c:pt>
                <c:pt idx="34">
                  <c:v>762.73042821392085</c:v>
                </c:pt>
                <c:pt idx="35">
                  <c:v>775.0939068019112</c:v>
                </c:pt>
                <c:pt idx="36">
                  <c:v>786.83921146082685</c:v>
                </c:pt>
                <c:pt idx="37">
                  <c:v>797.99725088702894</c:v>
                </c:pt>
                <c:pt idx="38">
                  <c:v>808.59738834208974</c:v>
                </c:pt>
                <c:pt idx="39">
                  <c:v>818.66751892452214</c:v>
                </c:pt>
                <c:pt idx="40">
                  <c:v>828.23414297792624</c:v>
                </c:pt>
                <c:pt idx="41">
                  <c:v>837.32243582873082</c:v>
                </c:pt>
                <c:pt idx="42">
                  <c:v>845.95631403704954</c:v>
                </c:pt>
                <c:pt idx="43">
                  <c:v>854.15849833499465</c:v>
                </c:pt>
                <c:pt idx="44">
                  <c:v>861.95057341807569</c:v>
                </c:pt>
                <c:pt idx="45">
                  <c:v>869.353044747029</c:v>
                </c:pt>
                <c:pt idx="46">
                  <c:v>876.3853925095558</c:v>
                </c:pt>
                <c:pt idx="47">
                  <c:v>883.06612288397343</c:v>
                </c:pt>
                <c:pt idx="48">
                  <c:v>889.4128167396841</c:v>
                </c:pt>
                <c:pt idx="49">
                  <c:v>895.44217590262076</c:v>
                </c:pt>
                <c:pt idx="50">
                  <c:v>901.1700671074201</c:v>
                </c:pt>
                <c:pt idx="51">
                  <c:v>906.61156375198743</c:v>
                </c:pt>
                <c:pt idx="52">
                  <c:v>911.78098556433315</c:v>
                </c:pt>
                <c:pt idx="53">
                  <c:v>916.69193628606729</c:v>
                </c:pt>
                <c:pt idx="54">
                  <c:v>921.35733947171957</c:v>
                </c:pt>
                <c:pt idx="55">
                  <c:v>925.78947249809335</c:v>
                </c:pt>
                <c:pt idx="56">
                  <c:v>929.99999887315198</c:v>
                </c:pt>
                <c:pt idx="57">
                  <c:v>933.99999892946073</c:v>
                </c:pt>
                <c:pt idx="58">
                  <c:v>937.79999898295682</c:v>
                </c:pt>
                <c:pt idx="59">
                  <c:v>941.40999903378042</c:v>
                </c:pt>
                <c:pt idx="60">
                  <c:v>944.83949908206489</c:v>
                </c:pt>
                <c:pt idx="61">
                  <c:v>948.09752412793694</c:v>
                </c:pt>
                <c:pt idx="62">
                  <c:v>951.19264792151705</c:v>
                </c:pt>
                <c:pt idx="63">
                  <c:v>954.13301552541952</c:v>
                </c:pt>
                <c:pt idx="64">
                  <c:v>956.9263647491282</c:v>
                </c:pt>
                <c:pt idx="65">
                  <c:v>959.58004651165254</c:v>
                </c:pt>
                <c:pt idx="66">
                  <c:v>962.10104418605169</c:v>
                </c:pt>
                <c:pt idx="67">
                  <c:v>964.49599197673183</c:v>
                </c:pt>
                <c:pt idx="68">
                  <c:v>966.77119237787872</c:v>
                </c:pt>
                <c:pt idx="69">
                  <c:v>968.93263275896902</c:v>
                </c:pt>
                <c:pt idx="70">
                  <c:v>970.98600112100553</c:v>
                </c:pt>
                <c:pt idx="71">
                  <c:v>972.93670106494085</c:v>
                </c:pt>
                <c:pt idx="72">
                  <c:v>974.78986601167992</c:v>
                </c:pt>
                <c:pt idx="73">
                  <c:v>976.55037271108256</c:v>
                </c:pt>
                <c:pt idx="74">
                  <c:v>978.22285407551556</c:v>
                </c:pt>
                <c:pt idx="75">
                  <c:v>979.81171137172737</c:v>
                </c:pt>
                <c:pt idx="76">
                  <c:v>981.32112580312889</c:v>
                </c:pt>
                <c:pt idx="77">
                  <c:v>982.75506951296074</c:v>
                </c:pt>
                <c:pt idx="78">
                  <c:v>984.11731603730129</c:v>
                </c:pt>
                <c:pt idx="79">
                  <c:v>985.41145023542515</c:v>
                </c:pt>
                <c:pt idx="80">
                  <c:v>986.64087772364314</c:v>
                </c:pt>
                <c:pt idx="81">
                  <c:v>987.80883383745049</c:v>
                </c:pt>
                <c:pt idx="82">
                  <c:v>988.91839214556774</c:v>
                </c:pt>
                <c:pt idx="83">
                  <c:v>989.97247253827936</c:v>
                </c:pt>
                <c:pt idx="84">
                  <c:v>990.97384891135562</c:v>
                </c:pt>
                <c:pt idx="85">
                  <c:v>991.92515646577817</c:v>
                </c:pt>
                <c:pt idx="86">
                  <c:v>992.82889864247977</c:v>
                </c:pt>
                <c:pt idx="87">
                  <c:v>993.68745371034652</c:v>
                </c:pt>
                <c:pt idx="88">
                  <c:v>994.50308102482006</c:v>
                </c:pt>
                <c:pt idx="89">
                  <c:v>995.27792697357006</c:v>
                </c:pt>
                <c:pt idx="90">
                  <c:v>996.01403062488271</c:v>
                </c:pt>
                <c:pt idx="91">
                  <c:v>996.71332909362991</c:v>
                </c:pt>
                <c:pt idx="92">
                  <c:v>997.3776626389398</c:v>
                </c:pt>
                <c:pt idx="93">
                  <c:v>998.0087795069843</c:v>
                </c:pt>
                <c:pt idx="94">
                  <c:v>998.60834053162671</c:v>
                </c:pt>
                <c:pt idx="95">
                  <c:v>999.17792350503714</c:v>
                </c:pt>
                <c:pt idx="96">
                  <c:v>999.71902732977708</c:v>
                </c:pt>
                <c:pt idx="97">
                  <c:v>1000.2330759632802</c:v>
                </c:pt>
                <c:pt idx="98">
                  <c:v>1000.7214221651082</c:v>
                </c:pt>
                <c:pt idx="99">
                  <c:v>1001.1853510568449</c:v>
                </c:pt>
                <c:pt idx="100">
                  <c:v>1001.6260835039948</c:v>
                </c:pt>
                <c:pt idx="101">
                  <c:v>1002.0447793287873</c:v>
                </c:pt>
                <c:pt idx="102">
                  <c:v>1002.4425403623402</c:v>
                </c:pt>
                <c:pt idx="103">
                  <c:v>1002.8204133442156</c:v>
                </c:pt>
                <c:pt idx="104">
                  <c:v>1003.1793926769972</c:v>
                </c:pt>
                <c:pt idx="105">
                  <c:v>1003.5204230431398</c:v>
                </c:pt>
                <c:pt idx="106">
                  <c:v>1003.8444018909753</c:v>
                </c:pt>
                <c:pt idx="107">
                  <c:v>1004.1521817964191</c:v>
                </c:pt>
                <c:pt idx="108">
                  <c:v>1004.4445727065907</c:v>
                </c:pt>
                <c:pt idx="109">
                  <c:v>1004.7223440712538</c:v>
                </c:pt>
                <c:pt idx="110">
                  <c:v>1004.9862268676839</c:v>
                </c:pt>
                <c:pt idx="111">
                  <c:v>1005.2369155242924</c:v>
                </c:pt>
                <c:pt idx="112">
                  <c:v>1005.4750697480705</c:v>
                </c:pt>
                <c:pt idx="113">
                  <c:v>1005.7013162606597</c:v>
                </c:pt>
                <c:pt idx="114">
                  <c:v>1005.9162504476195</c:v>
                </c:pt>
                <c:pt idx="115">
                  <c:v>1006.1204379252314</c:v>
                </c:pt>
                <c:pt idx="116">
                  <c:v>1006.3144160289627</c:v>
                </c:pt>
                <c:pt idx="117">
                  <c:v>1006.4986952275075</c:v>
                </c:pt>
                <c:pt idx="118">
                  <c:v>1006.673760466125</c:v>
                </c:pt>
                <c:pt idx="119">
                  <c:v>1006.8400724428118</c:v>
                </c:pt>
                <c:pt idx="120">
                  <c:v>1006.9980688206642</c:v>
                </c:pt>
                <c:pt idx="121">
                  <c:v>1007.1481653796241</c:v>
                </c:pt>
                <c:pt idx="122">
                  <c:v>1007.2907571106359</c:v>
                </c:pt>
                <c:pt idx="123">
                  <c:v>1007.4262192550972</c:v>
                </c:pt>
                <c:pt idx="124">
                  <c:v>1007.5549082923354</c:v>
                </c:pt>
                <c:pt idx="125">
                  <c:v>1007.6771628777118</c:v>
                </c:pt>
                <c:pt idx="126">
                  <c:v>1007.7933047338194</c:v>
                </c:pt>
                <c:pt idx="127">
                  <c:v>1007.9036394971215</c:v>
                </c:pt>
                <c:pt idx="128">
                  <c:v>1008.0084575222586</c:v>
                </c:pt>
                <c:pt idx="129">
                  <c:v>1008.1080346461388</c:v>
                </c:pt>
                <c:pt idx="130">
                  <c:v>1008.202632913825</c:v>
                </c:pt>
                <c:pt idx="131">
                  <c:v>1008.292501268127</c:v>
                </c:pt>
                <c:pt idx="132">
                  <c:v>1008.3778762047139</c:v>
                </c:pt>
                <c:pt idx="133">
                  <c:v>1008.4589823944714</c:v>
                </c:pt>
                <c:pt idx="134">
                  <c:v>1008.536033274741</c:v>
                </c:pt>
                <c:pt idx="135">
                  <c:v>1008.6092316109972</c:v>
                </c:pt>
                <c:pt idx="136">
                  <c:v>1008.6787700304405</c:v>
                </c:pt>
                <c:pt idx="137">
                  <c:v>1008.7448315289117</c:v>
                </c:pt>
                <c:pt idx="138">
                  <c:v>1008.8075899524594</c:v>
                </c:pt>
                <c:pt idx="139">
                  <c:v>1008.8672104548297</c:v>
                </c:pt>
                <c:pt idx="140">
                  <c:v>1008.9238499320815</c:v>
                </c:pt>
                <c:pt idx="141">
                  <c:v>1008.9776574354706</c:v>
                </c:pt>
                <c:pt idx="142">
                  <c:v>1009.0287745636904</c:v>
                </c:pt>
                <c:pt idx="143">
                  <c:v>1009.0773358354992</c:v>
                </c:pt>
                <c:pt idx="144">
                  <c:v>1009.1234690437175</c:v>
                </c:pt>
                <c:pt idx="145">
                  <c:v>1009.1672955915249</c:v>
                </c:pt>
                <c:pt idx="146">
                  <c:v>1009.208930811942</c:v>
                </c:pt>
                <c:pt idx="147">
                  <c:v>1009.2484842713382</c:v>
                </c:pt>
                <c:pt idx="148">
                  <c:v>1009.2860600577645</c:v>
                </c:pt>
                <c:pt idx="149">
                  <c:v>1009.3217570548696</c:v>
                </c:pt>
                <c:pt idx="150">
                  <c:v>1009.3556692021194</c:v>
                </c:pt>
                <c:pt idx="151">
                  <c:v>1009.3878857420068</c:v>
                </c:pt>
                <c:pt idx="152">
                  <c:v>1009.4184914548998</c:v>
                </c:pt>
                <c:pt idx="153">
                  <c:v>1009.4475668821482</c:v>
                </c:pt>
                <c:pt idx="154">
                  <c:v>1009.4751885380341</c:v>
                </c:pt>
                <c:pt idx="155">
                  <c:v>1009.5014291111257</c:v>
                </c:pt>
                <c:pt idx="156">
                  <c:v>1009.5263576555628</c:v>
                </c:pt>
                <c:pt idx="157">
                  <c:v>1009.5500397727781</c:v>
                </c:pt>
                <c:pt idx="158">
                  <c:v>1009.5725377841325</c:v>
                </c:pt>
                <c:pt idx="159">
                  <c:v>1009.5939108949192</c:v>
                </c:pt>
                <c:pt idx="160">
                  <c:v>1009.6142153501665</c:v>
                </c:pt>
                <c:pt idx="161">
                  <c:v>1009.6335045826515</c:v>
                </c:pt>
                <c:pt idx="162">
                  <c:v>1009.6518293535123</c:v>
                </c:pt>
                <c:pt idx="163">
                  <c:v>1009.6692378858301</c:v>
                </c:pt>
                <c:pt idx="164">
                  <c:v>1009.685775991532</c:v>
                </c:pt>
                <c:pt idx="165">
                  <c:v>1009.7014871919487</c:v>
                </c:pt>
                <c:pt idx="166">
                  <c:v>1009.7164128323446</c:v>
                </c:pt>
                <c:pt idx="167">
                  <c:v>1009.7305921907208</c:v>
                </c:pt>
                <c:pt idx="168">
                  <c:v>1009.7440625811781</c:v>
                </c:pt>
                <c:pt idx="169">
                  <c:v>1009.7568594521126</c:v>
                </c:pt>
                <c:pt idx="170">
                  <c:v>1009.7690164795004</c:v>
                </c:pt>
                <c:pt idx="171">
                  <c:v>1009.7805656555187</c:v>
                </c:pt>
                <c:pt idx="172">
                  <c:v>1009.7915373727361</c:v>
                </c:pt>
                <c:pt idx="173">
                  <c:v>1009.8019605040927</c:v>
                </c:pt>
                <c:pt idx="174">
                  <c:v>1009.8118624788814</c:v>
                </c:pt>
                <c:pt idx="175">
                  <c:v>1009.8212693549307</c:v>
                </c:pt>
                <c:pt idx="176">
                  <c:v>1009.8302058871775</c:v>
                </c:pt>
                <c:pt idx="177">
                  <c:v>1009.838695592812</c:v>
                </c:pt>
                <c:pt idx="178">
                  <c:v>1009.8467608131648</c:v>
                </c:pt>
                <c:pt idx="179">
                  <c:v>1009.8544227724999</c:v>
                </c:pt>
                <c:pt idx="180">
                  <c:v>1009.8617016338683</c:v>
                </c:pt>
                <c:pt idx="181">
                  <c:v>1009.8686165521683</c:v>
                </c:pt>
                <c:pt idx="182">
                  <c:v>1009.8751857245533</c:v>
                </c:pt>
                <c:pt idx="183">
                  <c:v>1009.881426438319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816-C342-82CD-512430434B4A}"/>
            </c:ext>
          </c:extLst>
        </c:ser>
        <c:ser>
          <c:idx val="0"/>
          <c:order val="9"/>
          <c:tx>
            <c:strRef>
              <c:f>'SIR resolt'!$A$5:$A$6</c:f>
              <c:strCache>
                <c:ptCount val="2"/>
                <c:pt idx="0">
                  <c:v>Model Continu no aleatori</c:v>
                </c:pt>
                <c:pt idx="1">
                  <c:v>Susceptibles</c:v>
                </c:pt>
              </c:strCache>
            </c:strRef>
          </c:tx>
          <c:spPr>
            <a:solidFill>
              <a:schemeClr val="accent3"/>
            </a:solidFill>
          </c:spPr>
          <c:val>
            <c:numRef>
              <c:f>'SIR resolt'!$A$7:$A$190</c:f>
              <c:numCache>
                <c:formatCode>General</c:formatCode>
                <c:ptCount val="184"/>
                <c:pt idx="0">
                  <c:v>1000</c:v>
                </c:pt>
                <c:pt idx="1">
                  <c:v>990</c:v>
                </c:pt>
                <c:pt idx="2">
                  <c:v>970.69500000000005</c:v>
                </c:pt>
                <c:pt idx="3">
                  <c:v>933.97360815000002</c:v>
                </c:pt>
                <c:pt idx="4">
                  <c:v>866.11118679106676</c:v>
                </c:pt>
                <c:pt idx="5">
                  <c:v>747.54981658516726</c:v>
                </c:pt>
                <c:pt idx="6">
                  <c:v>561.70428026068691</c:v>
                </c:pt>
                <c:pt idx="7">
                  <c:v>324.65302651715933</c:v>
                </c:pt>
                <c:pt idx="8">
                  <c:v>117.53360619667362</c:v>
                </c:pt>
                <c:pt idx="9">
                  <c:v>21.956162869950177</c:v>
                </c:pt>
                <c:pt idx="10">
                  <c:v>2.8957919937016179</c:v>
                </c:pt>
                <c:pt idx="11">
                  <c:v>0.45242364328152407</c:v>
                </c:pt>
                <c:pt idx="12">
                  <c:v>8.8665869898103933E-2</c:v>
                </c:pt>
                <c:pt idx="13">
                  <c:v>2.090891937560814E-2</c:v>
                </c:pt>
                <c:pt idx="14">
                  <c:v>5.7281739377226821E-3</c:v>
                </c:pt>
                <c:pt idx="15">
                  <c:v>1.7771389958107821E-3</c:v>
                </c:pt>
                <c:pt idx="16">
                  <c:v>6.1263148456140075E-4</c:v>
                </c:pt>
                <c:pt idx="17">
                  <c:v>2.3126315233581616E-4</c:v>
                </c:pt>
                <c:pt idx="18">
                  <c:v>9.4497940753738907E-5</c:v>
                </c:pt>
                <c:pt idx="19">
                  <c:v>4.1407631367933898E-5</c:v>
                </c:pt>
                <c:pt idx="20">
                  <c:v>1.9307393486290185E-5</c:v>
                </c:pt>
                <c:pt idx="21">
                  <c:v>9.5178186240607479E-6</c:v>
                </c:pt>
                <c:pt idx="22">
                  <c:v>4.9332210236687471E-6</c:v>
                </c:pt>
                <c:pt idx="23">
                  <c:v>2.6757718467222197E-6</c:v>
                </c:pt>
                <c:pt idx="24">
                  <c:v>1.5125565746529872E-6</c:v>
                </c:pt>
                <c:pt idx="25">
                  <c:v>8.8789290279128969E-7</c:v>
                </c:pt>
                <c:pt idx="26">
                  <c:v>5.395404983243893E-7</c:v>
                </c:pt>
                <c:pt idx="27">
                  <c:v>3.3844336373844833E-7</c:v>
                </c:pt>
                <c:pt idx="28">
                  <c:v>2.1860622200102663E-7</c:v>
                </c:pt>
                <c:pt idx="29">
                  <c:v>1.4507165094591893E-7</c:v>
                </c:pt>
                <c:pt idx="30">
                  <c:v>9.8712528808852382E-8</c:v>
                </c:pt>
                <c:pt idx="31">
                  <c:v>6.8745165489761042E-8</c:v>
                </c:pt>
                <c:pt idx="32">
                  <c:v>4.8918849550446953E-8</c:v>
                </c:pt>
                <c:pt idx="33">
                  <c:v>3.5515921042694739E-8</c:v>
                </c:pt>
                <c:pt idx="34">
                  <c:v>2.6271703583164271E-8</c:v>
                </c:pt>
                <c:pt idx="35">
                  <c:v>1.9775510688754644E-8</c:v>
                </c:pt>
                <c:pt idx="36">
                  <c:v>1.5130122732253315E-8</c:v>
                </c:pt>
                <c:pt idx="37">
                  <c:v>1.1753672612858119E-8</c:v>
                </c:pt>
                <c:pt idx="38">
                  <c:v>9.2618617068965119E-9</c:v>
                </c:pt>
                <c:pt idx="39">
                  <c:v>7.3964985703989487E-9</c:v>
                </c:pt>
                <c:pt idx="40">
                  <c:v>5.981308147708003E-9</c:v>
                </c:pt>
                <c:pt idx="41">
                  <c:v>4.8941105461625225E-9</c:v>
                </c:pt>
                <c:pt idx="42">
                  <c:v>4.049007458290212E-9</c:v>
                </c:pt>
                <c:pt idx="43">
                  <c:v>3.3847933503572036E-9</c:v>
                </c:pt>
                <c:pt idx="44">
                  <c:v>2.8573020718232698E-9</c:v>
                </c:pt>
                <c:pt idx="45">
                  <c:v>2.434280138526655E-9</c:v>
                </c:pt>
                <c:pt idx="46">
                  <c:v>2.0919060488160271E-9</c:v>
                </c:pt>
                <c:pt idx="47">
                  <c:v>1.8123968432009642E-9</c:v>
                </c:pt>
                <c:pt idx="48">
                  <c:v>1.5823422850239037E-9</c:v>
                </c:pt>
                <c:pt idx="49">
                  <c:v>1.3915320859216834E-9</c:v>
                </c:pt>
                <c:pt idx="50">
                  <c:v>1.2321211979987447E-9</c:v>
                </c:pt>
                <c:pt idx="51">
                  <c:v>1.0980295307065346E-9</c:v>
                </c:pt>
                <c:pt idx="52">
                  <c:v>9.8450597457385299E-10</c:v>
                </c:pt>
                <c:pt idx="53">
                  <c:v>8.8780876804615303E-10</c:v>
                </c:pt>
                <c:pt idx="54">
                  <c:v>8.0496905095230292E-10</c:v>
                </c:pt>
                <c:pt idx="55">
                  <c:v>7.3361445263361401E-10</c:v>
                </c:pt>
                <c:pt idx="56">
                  <c:v>6.7183639259485325E-10</c:v>
                </c:pt>
                <c:pt idx="57">
                  <c:v>6.1808948043065902E-10</c:v>
                </c:pt>
                <c:pt idx="58">
                  <c:v>5.7111467925662206E-10</c:v>
                </c:pt>
                <c:pt idx="59">
                  <c:v>5.2988019883377201E-10</c:v>
                </c:pt>
                <c:pt idx="60">
                  <c:v>4.9353571548406389E-10</c:v>
                </c:pt>
                <c:pt idx="61">
                  <c:v>4.6137668104247449E-10</c:v>
                </c:pt>
                <c:pt idx="62">
                  <c:v>4.3281632217652313E-10</c:v>
                </c:pt>
                <c:pt idx="63">
                  <c:v>4.0736354033316165E-10</c:v>
                </c:pt>
                <c:pt idx="64">
                  <c:v>3.8460536775002482E-10</c:v>
                </c:pt>
                <c:pt idx="65">
                  <c:v>3.6419296274668059E-10</c:v>
                </c:pt>
                <c:pt idx="66">
                  <c:v>3.4583037050434218E-10</c:v>
                </c:pt>
                <c:pt idx="67">
                  <c:v>3.2926545686855299E-10</c:v>
                </c:pt>
                <c:pt idx="68">
                  <c:v>3.1428255887752977E-10</c:v>
                </c:pt>
                <c:pt idx="69">
                  <c:v>3.0069649860092385E-10</c:v>
                </c:pt>
                <c:pt idx="70">
                  <c:v>2.8834768506487807E-10</c:v>
                </c:pt>
                <c:pt idx="71">
                  <c:v>2.7709808880307945E-10</c:v>
                </c:pt>
                <c:pt idx="72">
                  <c:v>2.6682791950351419E-10</c:v>
                </c:pt>
                <c:pt idx="73">
                  <c:v>2.5743287270604204E-10</c:v>
                </c:pt>
                <c:pt idx="74">
                  <c:v>2.4882183906217592E-10</c:v>
                </c:pt>
                <c:pt idx="75">
                  <c:v>2.4091499117316053E-10</c:v>
                </c:pt>
                <c:pt idx="76">
                  <c:v>2.3364217988480551E-10</c:v>
                </c:pt>
                <c:pt idx="77">
                  <c:v>2.2694158520086109E-10</c:v>
                </c:pt>
                <c:pt idx="78">
                  <c:v>2.2075857748749669E-10</c:v>
                </c:pt>
                <c:pt idx="79">
                  <c:v>2.150447529943817E-10</c:v>
                </c:pt>
                <c:pt idx="80">
                  <c:v>2.0975711438381497E-10</c:v>
                </c:pt>
                <c:pt idx="81">
                  <c:v>2.0485737230063172E-10</c:v>
                </c:pt>
                <c:pt idx="82">
                  <c:v>2.0031134831232717E-10</c:v>
                </c:pt>
                <c:pt idx="83">
                  <c:v>1.9608846301845429E-10</c:v>
                </c:pt>
                <c:pt idx="84">
                  <c:v>1.921612959404641E-10</c:v>
                </c:pt>
                <c:pt idx="85">
                  <c:v>1.8850520609054809E-10</c:v>
                </c:pt>
                <c:pt idx="86">
                  <c:v>1.8509800398511077E-10</c:v>
                </c:pt>
                <c:pt idx="87">
                  <c:v>1.8191966739764208E-10</c:v>
                </c:pt>
                <c:pt idx="88">
                  <c:v>1.7895209440225283E-10</c:v>
                </c:pt>
                <c:pt idx="89">
                  <c:v>1.7617888829489445E-10</c:v>
                </c:pt>
                <c:pt idx="90">
                  <c:v>1.7358516983573287E-10</c:v>
                </c:pt>
                <c:pt idx="91">
                  <c:v>1.7115741296646597E-10</c:v>
                </c:pt>
                <c:pt idx="92">
                  <c:v>1.688833007472242E-10</c:v>
                </c:pt>
                <c:pt idx="93">
                  <c:v>1.6675159875057192E-10</c:v>
                </c:pt>
                <c:pt idx="94">
                  <c:v>1.6475204356241881E-10</c:v>
                </c:pt>
                <c:pt idx="95">
                  <c:v>1.6287524438546436E-10</c:v>
                </c:pt>
                <c:pt idx="96">
                  <c:v>1.611125960316157E-10</c:v>
                </c:pt>
                <c:pt idx="97">
                  <c:v>1.5945620183501203E-10</c:v>
                </c:pt>
                <c:pt idx="98">
                  <c:v>1.5789880522453109E-10</c:v>
                </c:pt>
                <c:pt idx="99">
                  <c:v>1.5643372887024385E-10</c:v>
                </c:pt>
                <c:pt idx="100">
                  <c:v>1.5505482046740847E-10</c:v>
                </c:pt>
                <c:pt idx="101">
                  <c:v>1.5375640434853543E-10</c:v>
                </c:pt>
                <c:pt idx="102">
                  <c:v>1.5253323822235433E-10</c:v>
                </c:pt>
                <c:pt idx="103">
                  <c:v>1.5138047443111066E-10</c:v>
                </c:pt>
                <c:pt idx="104">
                  <c:v>1.5029362519696173E-10</c:v>
                </c:pt>
                <c:pt idx="105">
                  <c:v>1.4926853139636533E-10</c:v>
                </c:pt>
                <c:pt idx="106">
                  <c:v>1.4830133445996743E-10</c:v>
                </c:pt>
                <c:pt idx="107">
                  <c:v>1.4738845104602186E-10</c:v>
                </c:pt>
                <c:pt idx="108">
                  <c:v>1.4652655017901912E-10</c:v>
                </c:pt>
                <c:pt idx="109">
                  <c:v>1.4571253258296703E-10</c:v>
                </c:pt>
                <c:pt idx="110">
                  <c:v>1.4494351197150922E-10</c:v>
                </c:pt>
                <c:pt idx="111">
                  <c:v>1.44216798085504E-10</c:v>
                </c:pt>
                <c:pt idx="112">
                  <c:v>1.4352988129342753E-10</c:v>
                </c:pt>
                <c:pt idx="113">
                  <c:v>1.4288041859152771E-10</c:v>
                </c:pt>
                <c:pt idx="114">
                  <c:v>1.4226622085947866E-10</c:v>
                </c:pt>
                <c:pt idx="115">
                  <c:v>1.4168524124374522E-10</c:v>
                </c:pt>
                <c:pt idx="116">
                  <c:v>1.4113556455528171E-10</c:v>
                </c:pt>
                <c:pt idx="117">
                  <c:v>1.4061539758083346E-10</c:v>
                </c:pt>
                <c:pt idx="118">
                  <c:v>1.401230602182176E-10</c:v>
                </c:pt>
                <c:pt idx="119">
                  <c:v>1.3965697735573194E-10</c:v>
                </c:pt>
                <c:pt idx="120">
                  <c:v>1.3921567142445152E-10</c:v>
                </c:pt>
                <c:pt idx="121">
                  <c:v>1.3879775555976975E-10</c:v>
                </c:pt>
                <c:pt idx="122">
                  <c:v>1.3840192731525326E-10</c:v>
                </c:pt>
                <c:pt idx="123">
                  <c:v>1.3802696287781935E-10</c:v>
                </c:pt>
                <c:pt idx="124">
                  <c:v>1.3767171173850611E-10</c:v>
                </c:pt>
                <c:pt idx="125">
                  <c:v>1.3733509177777333E-10</c:v>
                </c:pt>
                <c:pt idx="126">
                  <c:v>1.3701608472841796E-10</c:v>
                </c:pt>
                <c:pt idx="127">
                  <c:v>1.3671373198287599E-10</c:v>
                </c:pt>
                <c:pt idx="128">
                  <c:v>1.3642713071496472E-10</c:v>
                </c:pt>
                <c:pt idx="129">
                  <c:v>1.3615543028904814E-10</c:v>
                </c:pt>
                <c:pt idx="130">
                  <c:v>1.3589782893221978E-10</c:v>
                </c:pt>
                <c:pt idx="131">
                  <c:v>1.3565357064743289E-10</c:v>
                </c:pt>
                <c:pt idx="132">
                  <c:v>1.3542194234759681E-10</c:v>
                </c:pt>
                <c:pt idx="133">
                  <c:v>1.3520227119252929E-10</c:v>
                </c:pt>
                <c:pt idx="134">
                  <c:v>1.3499392211233246E-10</c:v>
                </c:pt>
                <c:pt idx="135">
                  <c:v>1.3479629550226609E-10</c:v>
                </c:pt>
                <c:pt idx="136">
                  <c:v>1.3460882507554506E-10</c:v>
                </c:pt>
                <c:pt idx="137">
                  <c:v>1.3443097586170625E-10</c:v>
                </c:pt>
                <c:pt idx="138">
                  <c:v>1.3426224233928514E-10</c:v>
                </c:pt>
                <c:pt idx="139">
                  <c:v>1.3410214669253253E-10</c:v>
                </c:pt>
                <c:pt idx="140">
                  <c:v>1.3395023718279238E-10</c:v>
                </c:pt>
                <c:pt idx="141">
                  <c:v>1.3380608662596842E-10</c:v>
                </c:pt>
                <c:pt idx="142">
                  <c:v>1.3366929096823554E-10</c:v>
                </c:pt>
                <c:pt idx="143">
                  <c:v>1.3353946795281166E-10</c:v>
                </c:pt>
                <c:pt idx="144">
                  <c:v>1.3341625587120299E-10</c:v>
                </c:pt>
                <c:pt idx="145">
                  <c:v>1.3329931239287844E-10</c:v>
                </c:pt>
                <c:pt idx="146">
                  <c:v>1.3318831346782002E-10</c:v>
                </c:pt>
                <c:pt idx="147">
                  <c:v>1.3308295229684402E-10</c:v>
                </c:pt>
                <c:pt idx="148">
                  <c:v>1.3298293836499398E-10</c:v>
                </c:pt>
                <c:pt idx="149">
                  <c:v>1.3288799653367713E-10</c:v>
                </c:pt>
                <c:pt idx="150">
                  <c:v>1.327978661875534E-10</c:v>
                </c:pt>
                <c:pt idx="151">
                  <c:v>1.3271230043249364E-10</c:v>
                </c:pt>
                <c:pt idx="152">
                  <c:v>1.3263106534120554E-10</c:v>
                </c:pt>
                <c:pt idx="153">
                  <c:v>1.3255393924338156E-10</c:v>
                </c:pt>
                <c:pt idx="154">
                  <c:v>1.3248071205745944E-10</c:v>
                </c:pt>
                <c:pt idx="155">
                  <c:v>1.324111846612999E-10</c:v>
                </c:pt>
                <c:pt idx="156">
                  <c:v>1.3234516829928404E-10</c:v>
                </c:pt>
                <c:pt idx="157">
                  <c:v>1.3228248402351343E-10</c:v>
                </c:pt>
                <c:pt idx="158">
                  <c:v>1.322229621669623E-10</c:v>
                </c:pt>
                <c:pt idx="159">
                  <c:v>1.321664418465834E-10</c:v>
                </c:pt>
                <c:pt idx="160">
                  <c:v>1.3211277049450975E-10</c:v>
                </c:pt>
                <c:pt idx="161">
                  <c:v>1.3206180341562354E-10</c:v>
                </c:pt>
                <c:pt idx="162">
                  <c:v>1.3201340336988247E-10</c:v>
                </c:pt>
                <c:pt idx="163">
                  <c:v>1.3196744017790365E-10</c:v>
                </c:pt>
                <c:pt idx="164">
                  <c:v>1.3192379034840633E-10</c:v>
                </c:pt>
                <c:pt idx="165">
                  <c:v>1.3188233672620824E-10</c:v>
                </c:pt>
                <c:pt idx="166">
                  <c:v>1.3184296815955723E-10</c:v>
                </c:pt>
                <c:pt idx="167">
                  <c:v>1.3180557918565906E-10</c:v>
                </c:pt>
                <c:pt idx="168">
                  <c:v>1.3177006973333734E-10</c:v>
                </c:pt>
                <c:pt idx="169">
                  <c:v>1.3173634484182927E-10</c:v>
                </c:pt>
                <c:pt idx="170">
                  <c:v>1.317043143947852E-10</c:v>
                </c:pt>
                <c:pt idx="171">
                  <c:v>1.3167389286859873E-10</c:v>
                </c:pt>
                <c:pt idx="172">
                  <c:v>1.3164499909424924E-10</c:v>
                </c:pt>
                <c:pt idx="173">
                  <c:v>1.3161755603188933E-10</c:v>
                </c:pt>
                <c:pt idx="174">
                  <c:v>1.3159149055745764E-10</c:v>
                </c:pt>
                <c:pt idx="175">
                  <c:v>1.3156673326064129E-10</c:v>
                </c:pt>
                <c:pt idx="176">
                  <c:v>1.3154321825355337E-10</c:v>
                </c:pt>
                <c:pt idx="177">
                  <c:v>1.315208829895296E-10</c:v>
                </c:pt>
                <c:pt idx="178">
                  <c:v>1.3149966809148354E-10</c:v>
                </c:pt>
                <c:pt idx="179">
                  <c:v>1.314795171892935E-10</c:v>
                </c:pt>
                <c:pt idx="180">
                  <c:v>1.3146037676572542E-10</c:v>
                </c:pt>
                <c:pt idx="181">
                  <c:v>1.3144219601042505E-10</c:v>
                </c:pt>
                <c:pt idx="182">
                  <c:v>1.3142492668154002E-10</c:v>
                </c:pt>
                <c:pt idx="183">
                  <c:v>1.3140852297455801E-10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816-C342-82CD-512430434B4A}"/>
            </c:ext>
          </c:extLst>
        </c:ser>
        <c:ser>
          <c:idx val="1"/>
          <c:order val="10"/>
          <c:tx>
            <c:strRef>
              <c:f>'SIR resolt'!$B$5:$B$6</c:f>
              <c:strCache>
                <c:ptCount val="2"/>
                <c:pt idx="0">
                  <c:v>Model Continu no aleatori</c:v>
                </c:pt>
                <c:pt idx="1">
                  <c:v>Infectats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'SIR resolt'!$B$7:$B$190</c:f>
              <c:numCache>
                <c:formatCode>General</c:formatCode>
                <c:ptCount val="184"/>
                <c:pt idx="0">
                  <c:v>10</c:v>
                </c:pt>
                <c:pt idx="1">
                  <c:v>19.5</c:v>
                </c:pt>
                <c:pt idx="2">
                  <c:v>37.83</c:v>
                </c:pt>
                <c:pt idx="3">
                  <c:v>72.659891850000008</c:v>
                </c:pt>
                <c:pt idx="4">
                  <c:v>136.88931861643329</c:v>
                </c:pt>
                <c:pt idx="5">
                  <c:v>248.60622289151112</c:v>
                </c:pt>
                <c:pt idx="6">
                  <c:v>422.02144807141593</c:v>
                </c:pt>
                <c:pt idx="7">
                  <c:v>637.97162941137265</c:v>
                </c:pt>
                <c:pt idx="8">
                  <c:v>813.19246826128972</c:v>
                </c:pt>
                <c:pt idx="9">
                  <c:v>868.11028817494866</c:v>
                </c:pt>
                <c:pt idx="10">
                  <c:v>843.76514464244985</c:v>
                </c:pt>
                <c:pt idx="11">
                  <c:v>804.02025576074743</c:v>
                </c:pt>
                <c:pt idx="12">
                  <c:v>764.18300074609351</c:v>
                </c:pt>
                <c:pt idx="13">
                  <c:v>726.04160765931135</c:v>
                </c:pt>
                <c:pt idx="14">
                  <c:v>689.7547080217837</c:v>
                </c:pt>
                <c:pt idx="15">
                  <c:v>655.27092365563647</c:v>
                </c:pt>
                <c:pt idx="16">
                  <c:v>622.50854198036586</c:v>
                </c:pt>
                <c:pt idx="17">
                  <c:v>591.38349624967975</c:v>
                </c:pt>
                <c:pt idx="18">
                  <c:v>561.81445820240731</c:v>
                </c:pt>
                <c:pt idx="19">
                  <c:v>533.72378838259635</c:v>
                </c:pt>
                <c:pt idx="20">
                  <c:v>507.03762106370436</c:v>
                </c:pt>
                <c:pt idx="21">
                  <c:v>481.68574980009402</c:v>
                </c:pt>
                <c:pt idx="22">
                  <c:v>457.60146689468689</c:v>
                </c:pt>
                <c:pt idx="23">
                  <c:v>434.72139580740173</c:v>
                </c:pt>
                <c:pt idx="24">
                  <c:v>412.98532718024688</c:v>
                </c:pt>
                <c:pt idx="25">
                  <c:v>392.33606144589822</c:v>
                </c:pt>
                <c:pt idx="26">
                  <c:v>372.71925872195573</c:v>
                </c:pt>
                <c:pt idx="27">
                  <c:v>354.08329598695508</c:v>
                </c:pt>
                <c:pt idx="28">
                  <c:v>336.37913130744442</c:v>
                </c:pt>
                <c:pt idx="29">
                  <c:v>319.56017481560679</c:v>
                </c:pt>
                <c:pt idx="30">
                  <c:v>303.58216612118554</c:v>
                </c:pt>
                <c:pt idx="31">
                  <c:v>288.4030578450936</c:v>
                </c:pt>
                <c:pt idx="32">
                  <c:v>273.98290497266521</c:v>
                </c:pt>
                <c:pt idx="33">
                  <c:v>260.28375973743488</c:v>
                </c:pt>
                <c:pt idx="34">
                  <c:v>247.26957175980735</c:v>
                </c:pt>
                <c:pt idx="35">
                  <c:v>234.90609317831317</c:v>
                </c:pt>
                <c:pt idx="36">
                  <c:v>223.16078852404289</c:v>
                </c:pt>
                <c:pt idx="37">
                  <c:v>212.00274910121718</c:v>
                </c:pt>
                <c:pt idx="38">
                  <c:v>201.40261164864813</c:v>
                </c:pt>
                <c:pt idx="39">
                  <c:v>191.33248106808111</c:v>
                </c:pt>
                <c:pt idx="40">
                  <c:v>181.76585701609224</c:v>
                </c:pt>
                <c:pt idx="41">
                  <c:v>172.67756416637482</c:v>
                </c:pt>
                <c:pt idx="42">
                  <c:v>164.04368595890116</c:v>
                </c:pt>
                <c:pt idx="43">
                  <c:v>155.84150166162033</c:v>
                </c:pt>
                <c:pt idx="44">
                  <c:v>148.04942657906679</c:v>
                </c:pt>
                <c:pt idx="45">
                  <c:v>140.64695525053648</c:v>
                </c:pt>
                <c:pt idx="46">
                  <c:v>133.61460748835202</c:v>
                </c:pt>
                <c:pt idx="47">
                  <c:v>126.93387711421391</c:v>
                </c:pt>
                <c:pt idx="48">
                  <c:v>120.58718325873328</c:v>
                </c:pt>
                <c:pt idx="49">
                  <c:v>114.55782409598743</c:v>
                </c:pt>
                <c:pt idx="50">
                  <c:v>108.82993289134747</c:v>
                </c:pt>
                <c:pt idx="51">
                  <c:v>103.38843624691418</c:v>
                </c:pt>
                <c:pt idx="52">
                  <c:v>98.219014434682009</c:v>
                </c:pt>
                <c:pt idx="53">
                  <c:v>93.308063713044604</c:v>
                </c:pt>
                <c:pt idx="54">
                  <c:v>88.642660527475215</c:v>
                </c:pt>
                <c:pt idx="55">
                  <c:v>84.210527501172805</c:v>
                </c:pt>
                <c:pt idx="56">
                  <c:v>80.000001126175945</c:v>
                </c:pt>
                <c:pt idx="57">
                  <c:v>76.000001069920899</c:v>
                </c:pt>
                <c:pt idx="58">
                  <c:v>72.20000101647183</c:v>
                </c:pt>
                <c:pt idx="59">
                  <c:v>68.590000965689484</c:v>
                </c:pt>
                <c:pt idx="60">
                  <c:v>65.160500917441368</c:v>
                </c:pt>
                <c:pt idx="61">
                  <c:v>61.90247587160146</c:v>
                </c:pt>
                <c:pt idx="62">
                  <c:v>58.807352078049952</c:v>
                </c:pt>
                <c:pt idx="63">
                  <c:v>55.866984474172909</c:v>
                </c:pt>
                <c:pt idx="64">
                  <c:v>53.073635250487023</c:v>
                </c:pt>
                <c:pt idx="65">
                  <c:v>50.419953487983086</c:v>
                </c:pt>
                <c:pt idx="66">
                  <c:v>47.898955813602292</c:v>
                </c:pt>
                <c:pt idx="67">
                  <c:v>45.504008022938741</c:v>
                </c:pt>
                <c:pt idx="68">
                  <c:v>43.228807621806787</c:v>
                </c:pt>
                <c:pt idx="69">
                  <c:v>41.067367240730036</c:v>
                </c:pt>
                <c:pt idx="70">
                  <c:v>39.013998878705884</c:v>
                </c:pt>
                <c:pt idx="71">
                  <c:v>37.063298934781841</c:v>
                </c:pt>
                <c:pt idx="72">
                  <c:v>35.210133988053016</c:v>
                </c:pt>
                <c:pt idx="73">
                  <c:v>33.449627288659755</c:v>
                </c:pt>
                <c:pt idx="74">
                  <c:v>31.777145924235381</c:v>
                </c:pt>
                <c:pt idx="75">
                  <c:v>30.188288628031518</c:v>
                </c:pt>
                <c:pt idx="76">
                  <c:v>28.678874196637214</c:v>
                </c:pt>
                <c:pt idx="77">
                  <c:v>27.244930486812052</c:v>
                </c:pt>
                <c:pt idx="78">
                  <c:v>25.882683962477632</c:v>
                </c:pt>
                <c:pt idx="79">
                  <c:v>24.588549764359463</c:v>
                </c:pt>
                <c:pt idx="80">
                  <c:v>23.359122276146778</c:v>
                </c:pt>
                <c:pt idx="81">
                  <c:v>22.191166162344338</c:v>
                </c:pt>
                <c:pt idx="82">
                  <c:v>21.08160785423167</c:v>
                </c:pt>
                <c:pt idx="83">
                  <c:v>20.027527461524311</c:v>
                </c:pt>
                <c:pt idx="84">
                  <c:v>19.026151088452021</c:v>
                </c:pt>
                <c:pt idx="85">
                  <c:v>18.074843534033075</c:v>
                </c:pt>
                <c:pt idx="86">
                  <c:v>17.171101357334827</c:v>
                </c:pt>
                <c:pt idx="87">
                  <c:v>16.312546289471264</c:v>
                </c:pt>
                <c:pt idx="88">
                  <c:v>15.496918975000668</c:v>
                </c:pt>
                <c:pt idx="89">
                  <c:v>14.722073026253407</c:v>
                </c:pt>
                <c:pt idx="90">
                  <c:v>13.98596937494333</c:v>
                </c:pt>
                <c:pt idx="91">
                  <c:v>13.286670906198593</c:v>
                </c:pt>
                <c:pt idx="92">
                  <c:v>12.622337360890937</c:v>
                </c:pt>
                <c:pt idx="93">
                  <c:v>11.991220492848521</c:v>
                </c:pt>
                <c:pt idx="94">
                  <c:v>11.391659468208095</c:v>
                </c:pt>
                <c:pt idx="95">
                  <c:v>10.822076494799568</c:v>
                </c:pt>
                <c:pt idx="96">
                  <c:v>10.280972670061351</c:v>
                </c:pt>
                <c:pt idx="97">
                  <c:v>9.7669240365599386</c:v>
                </c:pt>
                <c:pt idx="98">
                  <c:v>9.2785778347335004</c:v>
                </c:pt>
                <c:pt idx="99">
                  <c:v>8.814648942998291</c:v>
                </c:pt>
                <c:pt idx="100">
                  <c:v>8.3739164958497554</c:v>
                </c:pt>
                <c:pt idx="101">
                  <c:v>7.9552206710585658</c:v>
                </c:pt>
                <c:pt idx="102">
                  <c:v>7.5574596375068603</c:v>
                </c:pt>
                <c:pt idx="103">
                  <c:v>7.1795866556326704</c:v>
                </c:pt>
                <c:pt idx="104">
                  <c:v>6.8206073228521245</c:v>
                </c:pt>
                <c:pt idx="105">
                  <c:v>6.4795769567105435</c:v>
                </c:pt>
                <c:pt idx="106">
                  <c:v>6.1555981088759832</c:v>
                </c:pt>
                <c:pt idx="107">
                  <c:v>5.8478182034330972</c:v>
                </c:pt>
                <c:pt idx="108">
                  <c:v>5.5554272932623041</c:v>
                </c:pt>
                <c:pt idx="109">
                  <c:v>5.2776559286000033</c:v>
                </c:pt>
                <c:pt idx="110">
                  <c:v>5.0137731321707726</c:v>
                </c:pt>
                <c:pt idx="111">
                  <c:v>4.7630844755629607</c:v>
                </c:pt>
                <c:pt idx="112">
                  <c:v>4.5249302517854995</c:v>
                </c:pt>
                <c:pt idx="113">
                  <c:v>4.298683739196874</c:v>
                </c:pt>
                <c:pt idx="114">
                  <c:v>4.083749552237645</c:v>
                </c:pt>
                <c:pt idx="115">
                  <c:v>3.8795620746263437</c:v>
                </c:pt>
                <c:pt idx="116">
                  <c:v>3.6855839708955762</c:v>
                </c:pt>
                <c:pt idx="117">
                  <c:v>3.5013047723513173</c:v>
                </c:pt>
                <c:pt idx="118">
                  <c:v>3.3262395337342441</c:v>
                </c:pt>
                <c:pt idx="119">
                  <c:v>3.1599275570479981</c:v>
                </c:pt>
                <c:pt idx="120">
                  <c:v>3.0019311791960397</c:v>
                </c:pt>
                <c:pt idx="121">
                  <c:v>2.8518346202366556</c:v>
                </c:pt>
                <c:pt idx="122">
                  <c:v>2.7092428892252185</c:v>
                </c:pt>
                <c:pt idx="123">
                  <c:v>2.5737807447643322</c:v>
                </c:pt>
                <c:pt idx="124">
                  <c:v>2.4450917075264709</c:v>
                </c:pt>
                <c:pt idx="125">
                  <c:v>2.3228371221504838</c:v>
                </c:pt>
                <c:pt idx="126">
                  <c:v>2.2066952660432784</c:v>
                </c:pt>
                <c:pt idx="127">
                  <c:v>2.0963605027414167</c:v>
                </c:pt>
                <c:pt idx="128">
                  <c:v>1.9915424776046322</c:v>
                </c:pt>
                <c:pt idx="129">
                  <c:v>1.8919653537246723</c:v>
                </c:pt>
                <c:pt idx="130">
                  <c:v>1.7973670860386963</c:v>
                </c:pt>
                <c:pt idx="131">
                  <c:v>1.7074987317370058</c:v>
                </c:pt>
                <c:pt idx="132">
                  <c:v>1.6221237951503871</c:v>
                </c:pt>
                <c:pt idx="133">
                  <c:v>1.5410176053930873</c:v>
                </c:pt>
                <c:pt idx="134">
                  <c:v>1.4639667251236412</c:v>
                </c:pt>
                <c:pt idx="135">
                  <c:v>1.3907683888676567</c:v>
                </c:pt>
                <c:pt idx="136">
                  <c:v>1.3212299694244614</c:v>
                </c:pt>
                <c:pt idx="137">
                  <c:v>1.2551684709534161</c:v>
                </c:pt>
                <c:pt idx="138">
                  <c:v>1.1924100474059141</c:v>
                </c:pt>
                <c:pt idx="139">
                  <c:v>1.1327895450357786</c:v>
                </c:pt>
                <c:pt idx="140">
                  <c:v>1.0761500677841416</c:v>
                </c:pt>
                <c:pt idx="141">
                  <c:v>1.0223425643950785</c:v>
                </c:pt>
                <c:pt idx="142">
                  <c:v>0.97122543617546142</c:v>
                </c:pt>
                <c:pt idx="143">
                  <c:v>0.92266416436681808</c:v>
                </c:pt>
                <c:pt idx="144">
                  <c:v>0.87653095614860044</c:v>
                </c:pt>
                <c:pt idx="145">
                  <c:v>0.83270440834128734</c:v>
                </c:pt>
                <c:pt idx="146">
                  <c:v>0.79106918792433401</c:v>
                </c:pt>
                <c:pt idx="147">
                  <c:v>0.75151572852822268</c:v>
                </c:pt>
                <c:pt idx="148">
                  <c:v>0.71393994210191158</c:v>
                </c:pt>
                <c:pt idx="149">
                  <c:v>0.67824294499691096</c:v>
                </c:pt>
                <c:pt idx="150">
                  <c:v>0.64433079774715551</c:v>
                </c:pt>
                <c:pt idx="151">
                  <c:v>0.61211425785988338</c:v>
                </c:pt>
                <c:pt idx="152">
                  <c:v>0.58150854496697046</c:v>
                </c:pt>
                <c:pt idx="153">
                  <c:v>0.55243311771869907</c:v>
                </c:pt>
                <c:pt idx="154">
                  <c:v>0.52481146183283744</c:v>
                </c:pt>
                <c:pt idx="155">
                  <c:v>0.49857088874126509</c:v>
                </c:pt>
                <c:pt idx="156">
                  <c:v>0.47364234430426783</c:v>
                </c:pt>
                <c:pt idx="157">
                  <c:v>0.44996022708911709</c:v>
                </c:pt>
                <c:pt idx="158">
                  <c:v>0.42746221573472076</c:v>
                </c:pt>
                <c:pt idx="159">
                  <c:v>0.40608910494804124</c:v>
                </c:pt>
                <c:pt idx="160">
                  <c:v>0.38578464970069287</c:v>
                </c:pt>
                <c:pt idx="161">
                  <c:v>0.36649541721570916</c:v>
                </c:pt>
                <c:pt idx="162">
                  <c:v>0.34817064635497214</c:v>
                </c:pt>
                <c:pt idx="163">
                  <c:v>0.33076211403726952</c:v>
                </c:pt>
                <c:pt idx="164">
                  <c:v>0.31422400833544967</c:v>
                </c:pt>
                <c:pt idx="165">
                  <c:v>0.29851280791871865</c:v>
                </c:pt>
                <c:pt idx="166">
                  <c:v>0.28358716752282209</c:v>
                </c:pt>
                <c:pt idx="167">
                  <c:v>0.26940780914671841</c:v>
                </c:pt>
                <c:pt idx="168">
                  <c:v>0.25593741868941799</c:v>
                </c:pt>
                <c:pt idx="169">
                  <c:v>0.24314054775498084</c:v>
                </c:pt>
                <c:pt idx="170">
                  <c:v>0.23098352036726383</c:v>
                </c:pt>
                <c:pt idx="171">
                  <c:v>0.21943434434893105</c:v>
                </c:pt>
                <c:pt idx="172">
                  <c:v>0.20846262713151339</c:v>
                </c:pt>
                <c:pt idx="173">
                  <c:v>0.19803949577496519</c:v>
                </c:pt>
                <c:pt idx="174">
                  <c:v>0.18813752098624298</c:v>
                </c:pt>
                <c:pt idx="175">
                  <c:v>0.17873064493695559</c:v>
                </c:pt>
                <c:pt idx="176">
                  <c:v>0.16979411269013131</c:v>
                </c:pt>
                <c:pt idx="177">
                  <c:v>0.16130440705564708</c:v>
                </c:pt>
                <c:pt idx="178">
                  <c:v>0.15323918670288594</c:v>
                </c:pt>
                <c:pt idx="179">
                  <c:v>0.1455772273677618</c:v>
                </c:pt>
                <c:pt idx="180">
                  <c:v>0.13829836599939285</c:v>
                </c:pt>
                <c:pt idx="181">
                  <c:v>0.13138344769944138</c:v>
                </c:pt>
                <c:pt idx="182">
                  <c:v>0.12481427531448658</c:v>
                </c:pt>
                <c:pt idx="183">
                  <c:v>0.11857356154877866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816-C342-82CD-512430434B4A}"/>
            </c:ext>
          </c:extLst>
        </c:ser>
        <c:ser>
          <c:idx val="2"/>
          <c:order val="11"/>
          <c:tx>
            <c:strRef>
              <c:f>'SIR resolt'!$C$5:$C$6</c:f>
              <c:strCache>
                <c:ptCount val="2"/>
                <c:pt idx="0">
                  <c:v>Model Continu no aleatori</c:v>
                </c:pt>
                <c:pt idx="1">
                  <c:v>Recuperats</c:v>
                </c:pt>
              </c:strCache>
            </c:strRef>
          </c:tx>
          <c:spPr>
            <a:solidFill>
              <a:srgbClr val="953735"/>
            </a:solidFill>
          </c:spPr>
          <c:val>
            <c:numRef>
              <c:f>'SIR resolt'!$C$7:$C$190</c:f>
              <c:numCache>
                <c:formatCode>General</c:formatCode>
                <c:ptCount val="184"/>
                <c:pt idx="0">
                  <c:v>0</c:v>
                </c:pt>
                <c:pt idx="1">
                  <c:v>0.5</c:v>
                </c:pt>
                <c:pt idx="2">
                  <c:v>1.4750000000000001</c:v>
                </c:pt>
                <c:pt idx="3">
                  <c:v>3.3665000000000003</c:v>
                </c:pt>
                <c:pt idx="4">
                  <c:v>6.9994945925000014</c:v>
                </c:pt>
                <c:pt idx="5">
                  <c:v>13.843960523321666</c:v>
                </c:pt>
                <c:pt idx="6">
                  <c:v>26.274271667897224</c:v>
                </c:pt>
                <c:pt idx="7">
                  <c:v>47.375344071468021</c:v>
                </c:pt>
                <c:pt idx="8">
                  <c:v>79.27392554203665</c:v>
                </c:pt>
                <c:pt idx="9">
                  <c:v>119.93354895510114</c:v>
                </c:pt>
                <c:pt idx="10">
                  <c:v>163.3390633638486</c:v>
                </c:pt>
                <c:pt idx="11">
                  <c:v>205.5273205959711</c:v>
                </c:pt>
                <c:pt idx="12">
                  <c:v>245.72833338400847</c:v>
                </c:pt>
                <c:pt idx="13">
                  <c:v>283.93748342131312</c:v>
                </c:pt>
                <c:pt idx="14">
                  <c:v>320.2395638042787</c:v>
                </c:pt>
                <c:pt idx="15">
                  <c:v>354.7272992053679</c:v>
                </c:pt>
                <c:pt idx="16">
                  <c:v>387.49084538814975</c:v>
                </c:pt>
                <c:pt idx="17">
                  <c:v>418.61627248716803</c:v>
                </c:pt>
                <c:pt idx="18">
                  <c:v>448.18544729965203</c:v>
                </c:pt>
                <c:pt idx="19">
                  <c:v>476.27617020977237</c:v>
                </c:pt>
                <c:pt idx="20">
                  <c:v>502.96235962890216</c:v>
                </c:pt>
                <c:pt idx="21">
                  <c:v>528.31424068208742</c:v>
                </c:pt>
                <c:pt idx="22">
                  <c:v>552.39852817209214</c:v>
                </c:pt>
                <c:pt idx="23">
                  <c:v>575.27860151682648</c:v>
                </c:pt>
                <c:pt idx="24">
                  <c:v>597.01467130719652</c:v>
                </c:pt>
                <c:pt idx="25">
                  <c:v>617.66393766620888</c:v>
                </c:pt>
                <c:pt idx="26">
                  <c:v>637.28074073850382</c:v>
                </c:pt>
                <c:pt idx="27">
                  <c:v>655.91670367460165</c:v>
                </c:pt>
                <c:pt idx="28">
                  <c:v>673.62086847394937</c:v>
                </c:pt>
                <c:pt idx="29">
                  <c:v>690.43982503932159</c:v>
                </c:pt>
                <c:pt idx="30">
                  <c:v>706.41783378010189</c:v>
                </c:pt>
                <c:pt idx="31">
                  <c:v>721.59694208616111</c:v>
                </c:pt>
                <c:pt idx="32">
                  <c:v>736.0170949784158</c:v>
                </c:pt>
                <c:pt idx="33">
                  <c:v>749.71624022704907</c:v>
                </c:pt>
                <c:pt idx="34">
                  <c:v>762.73042821392085</c:v>
                </c:pt>
                <c:pt idx="35">
                  <c:v>775.0939068019112</c:v>
                </c:pt>
                <c:pt idx="36">
                  <c:v>786.83921146082685</c:v>
                </c:pt>
                <c:pt idx="37">
                  <c:v>797.99725088702894</c:v>
                </c:pt>
                <c:pt idx="38">
                  <c:v>808.59738834208974</c:v>
                </c:pt>
                <c:pt idx="39">
                  <c:v>818.66751892452214</c:v>
                </c:pt>
                <c:pt idx="40">
                  <c:v>828.23414297792624</c:v>
                </c:pt>
                <c:pt idx="41">
                  <c:v>837.32243582873082</c:v>
                </c:pt>
                <c:pt idx="42">
                  <c:v>845.95631403704954</c:v>
                </c:pt>
                <c:pt idx="43">
                  <c:v>854.15849833499465</c:v>
                </c:pt>
                <c:pt idx="44">
                  <c:v>861.95057341807569</c:v>
                </c:pt>
                <c:pt idx="45">
                  <c:v>869.353044747029</c:v>
                </c:pt>
                <c:pt idx="46">
                  <c:v>876.3853925095558</c:v>
                </c:pt>
                <c:pt idx="47">
                  <c:v>883.06612288397343</c:v>
                </c:pt>
                <c:pt idx="48">
                  <c:v>889.4128167396841</c:v>
                </c:pt>
                <c:pt idx="49">
                  <c:v>895.44217590262076</c:v>
                </c:pt>
                <c:pt idx="50">
                  <c:v>901.1700671074201</c:v>
                </c:pt>
                <c:pt idx="51">
                  <c:v>906.61156375198743</c:v>
                </c:pt>
                <c:pt idx="52">
                  <c:v>911.78098556433315</c:v>
                </c:pt>
                <c:pt idx="53">
                  <c:v>916.69193628606729</c:v>
                </c:pt>
                <c:pt idx="54">
                  <c:v>921.35733947171957</c:v>
                </c:pt>
                <c:pt idx="55">
                  <c:v>925.78947249809335</c:v>
                </c:pt>
                <c:pt idx="56">
                  <c:v>929.99999887315198</c:v>
                </c:pt>
                <c:pt idx="57">
                  <c:v>933.99999892946073</c:v>
                </c:pt>
                <c:pt idx="58">
                  <c:v>937.79999898295682</c:v>
                </c:pt>
                <c:pt idx="59">
                  <c:v>941.40999903378042</c:v>
                </c:pt>
                <c:pt idx="60">
                  <c:v>944.83949908206489</c:v>
                </c:pt>
                <c:pt idx="61">
                  <c:v>948.09752412793694</c:v>
                </c:pt>
                <c:pt idx="62">
                  <c:v>951.19264792151705</c:v>
                </c:pt>
                <c:pt idx="63">
                  <c:v>954.13301552541952</c:v>
                </c:pt>
                <c:pt idx="64">
                  <c:v>956.9263647491282</c:v>
                </c:pt>
                <c:pt idx="65">
                  <c:v>959.58004651165254</c:v>
                </c:pt>
                <c:pt idx="66">
                  <c:v>962.10104418605169</c:v>
                </c:pt>
                <c:pt idx="67">
                  <c:v>964.49599197673183</c:v>
                </c:pt>
                <c:pt idx="68">
                  <c:v>966.77119237787872</c:v>
                </c:pt>
                <c:pt idx="69">
                  <c:v>968.93263275896902</c:v>
                </c:pt>
                <c:pt idx="70">
                  <c:v>970.98600112100553</c:v>
                </c:pt>
                <c:pt idx="71">
                  <c:v>972.93670106494085</c:v>
                </c:pt>
                <c:pt idx="72">
                  <c:v>974.78986601167992</c:v>
                </c:pt>
                <c:pt idx="73">
                  <c:v>976.55037271108256</c:v>
                </c:pt>
                <c:pt idx="74">
                  <c:v>978.22285407551556</c:v>
                </c:pt>
                <c:pt idx="75">
                  <c:v>979.81171137172737</c:v>
                </c:pt>
                <c:pt idx="76">
                  <c:v>981.32112580312889</c:v>
                </c:pt>
                <c:pt idx="77">
                  <c:v>982.75506951296074</c:v>
                </c:pt>
                <c:pt idx="78">
                  <c:v>984.11731603730129</c:v>
                </c:pt>
                <c:pt idx="79">
                  <c:v>985.41145023542515</c:v>
                </c:pt>
                <c:pt idx="80">
                  <c:v>986.64087772364314</c:v>
                </c:pt>
                <c:pt idx="81">
                  <c:v>987.80883383745049</c:v>
                </c:pt>
                <c:pt idx="82">
                  <c:v>988.91839214556774</c:v>
                </c:pt>
                <c:pt idx="83">
                  <c:v>989.97247253827936</c:v>
                </c:pt>
                <c:pt idx="84">
                  <c:v>990.97384891135562</c:v>
                </c:pt>
                <c:pt idx="85">
                  <c:v>991.92515646577817</c:v>
                </c:pt>
                <c:pt idx="86">
                  <c:v>992.82889864247977</c:v>
                </c:pt>
                <c:pt idx="87">
                  <c:v>993.68745371034652</c:v>
                </c:pt>
                <c:pt idx="88">
                  <c:v>994.50308102482006</c:v>
                </c:pt>
                <c:pt idx="89">
                  <c:v>995.27792697357006</c:v>
                </c:pt>
                <c:pt idx="90">
                  <c:v>996.01403062488271</c:v>
                </c:pt>
                <c:pt idx="91">
                  <c:v>996.71332909362991</c:v>
                </c:pt>
                <c:pt idx="92">
                  <c:v>997.3776626389398</c:v>
                </c:pt>
                <c:pt idx="93">
                  <c:v>998.0087795069843</c:v>
                </c:pt>
                <c:pt idx="94">
                  <c:v>998.60834053162671</c:v>
                </c:pt>
                <c:pt idx="95">
                  <c:v>999.17792350503714</c:v>
                </c:pt>
                <c:pt idx="96">
                  <c:v>999.71902732977708</c:v>
                </c:pt>
                <c:pt idx="97">
                  <c:v>1000.2330759632802</c:v>
                </c:pt>
                <c:pt idx="98">
                  <c:v>1000.7214221651082</c:v>
                </c:pt>
                <c:pt idx="99">
                  <c:v>1001.1853510568449</c:v>
                </c:pt>
                <c:pt idx="100">
                  <c:v>1001.6260835039948</c:v>
                </c:pt>
                <c:pt idx="101">
                  <c:v>1002.0447793287873</c:v>
                </c:pt>
                <c:pt idx="102">
                  <c:v>1002.4425403623402</c:v>
                </c:pt>
                <c:pt idx="103">
                  <c:v>1002.8204133442156</c:v>
                </c:pt>
                <c:pt idx="104">
                  <c:v>1003.1793926769972</c:v>
                </c:pt>
                <c:pt idx="105">
                  <c:v>1003.5204230431398</c:v>
                </c:pt>
                <c:pt idx="106">
                  <c:v>1003.8444018909753</c:v>
                </c:pt>
                <c:pt idx="107">
                  <c:v>1004.1521817964191</c:v>
                </c:pt>
                <c:pt idx="108">
                  <c:v>1004.4445727065907</c:v>
                </c:pt>
                <c:pt idx="109">
                  <c:v>1004.7223440712538</c:v>
                </c:pt>
                <c:pt idx="110">
                  <c:v>1004.9862268676839</c:v>
                </c:pt>
                <c:pt idx="111">
                  <c:v>1005.2369155242924</c:v>
                </c:pt>
                <c:pt idx="112">
                  <c:v>1005.4750697480705</c:v>
                </c:pt>
                <c:pt idx="113">
                  <c:v>1005.7013162606597</c:v>
                </c:pt>
                <c:pt idx="114">
                  <c:v>1005.9162504476195</c:v>
                </c:pt>
                <c:pt idx="115">
                  <c:v>1006.1204379252314</c:v>
                </c:pt>
                <c:pt idx="116">
                  <c:v>1006.3144160289627</c:v>
                </c:pt>
                <c:pt idx="117">
                  <c:v>1006.4986952275075</c:v>
                </c:pt>
                <c:pt idx="118">
                  <c:v>1006.673760466125</c:v>
                </c:pt>
                <c:pt idx="119">
                  <c:v>1006.8400724428118</c:v>
                </c:pt>
                <c:pt idx="120">
                  <c:v>1006.9980688206642</c:v>
                </c:pt>
                <c:pt idx="121">
                  <c:v>1007.1481653796241</c:v>
                </c:pt>
                <c:pt idx="122">
                  <c:v>1007.2907571106359</c:v>
                </c:pt>
                <c:pt idx="123">
                  <c:v>1007.4262192550972</c:v>
                </c:pt>
                <c:pt idx="124">
                  <c:v>1007.5549082923354</c:v>
                </c:pt>
                <c:pt idx="125">
                  <c:v>1007.6771628777118</c:v>
                </c:pt>
                <c:pt idx="126">
                  <c:v>1007.7933047338194</c:v>
                </c:pt>
                <c:pt idx="127">
                  <c:v>1007.9036394971215</c:v>
                </c:pt>
                <c:pt idx="128">
                  <c:v>1008.0084575222586</c:v>
                </c:pt>
                <c:pt idx="129">
                  <c:v>1008.1080346461388</c:v>
                </c:pt>
                <c:pt idx="130">
                  <c:v>1008.202632913825</c:v>
                </c:pt>
                <c:pt idx="131">
                  <c:v>1008.292501268127</c:v>
                </c:pt>
                <c:pt idx="132">
                  <c:v>1008.3778762047139</c:v>
                </c:pt>
                <c:pt idx="133">
                  <c:v>1008.4589823944714</c:v>
                </c:pt>
                <c:pt idx="134">
                  <c:v>1008.536033274741</c:v>
                </c:pt>
                <c:pt idx="135">
                  <c:v>1008.6092316109972</c:v>
                </c:pt>
                <c:pt idx="136">
                  <c:v>1008.6787700304405</c:v>
                </c:pt>
                <c:pt idx="137">
                  <c:v>1008.7448315289117</c:v>
                </c:pt>
                <c:pt idx="138">
                  <c:v>1008.8075899524594</c:v>
                </c:pt>
                <c:pt idx="139">
                  <c:v>1008.8672104548297</c:v>
                </c:pt>
                <c:pt idx="140">
                  <c:v>1008.9238499320815</c:v>
                </c:pt>
                <c:pt idx="141">
                  <c:v>1008.9776574354706</c:v>
                </c:pt>
                <c:pt idx="142">
                  <c:v>1009.0287745636904</c:v>
                </c:pt>
                <c:pt idx="143">
                  <c:v>1009.0773358354992</c:v>
                </c:pt>
                <c:pt idx="144">
                  <c:v>1009.1234690437175</c:v>
                </c:pt>
                <c:pt idx="145">
                  <c:v>1009.1672955915249</c:v>
                </c:pt>
                <c:pt idx="146">
                  <c:v>1009.208930811942</c:v>
                </c:pt>
                <c:pt idx="147">
                  <c:v>1009.2484842713382</c:v>
                </c:pt>
                <c:pt idx="148">
                  <c:v>1009.2860600577645</c:v>
                </c:pt>
                <c:pt idx="149">
                  <c:v>1009.3217570548696</c:v>
                </c:pt>
                <c:pt idx="150">
                  <c:v>1009.3556692021194</c:v>
                </c:pt>
                <c:pt idx="151">
                  <c:v>1009.3878857420068</c:v>
                </c:pt>
                <c:pt idx="152">
                  <c:v>1009.4184914548998</c:v>
                </c:pt>
                <c:pt idx="153">
                  <c:v>1009.4475668821482</c:v>
                </c:pt>
                <c:pt idx="154">
                  <c:v>1009.4751885380341</c:v>
                </c:pt>
                <c:pt idx="155">
                  <c:v>1009.5014291111257</c:v>
                </c:pt>
                <c:pt idx="156">
                  <c:v>1009.5263576555628</c:v>
                </c:pt>
                <c:pt idx="157">
                  <c:v>1009.5500397727781</c:v>
                </c:pt>
                <c:pt idx="158">
                  <c:v>1009.5725377841325</c:v>
                </c:pt>
                <c:pt idx="159">
                  <c:v>1009.5939108949192</c:v>
                </c:pt>
                <c:pt idx="160">
                  <c:v>1009.6142153501665</c:v>
                </c:pt>
                <c:pt idx="161">
                  <c:v>1009.6335045826515</c:v>
                </c:pt>
                <c:pt idx="162">
                  <c:v>1009.6518293535123</c:v>
                </c:pt>
                <c:pt idx="163">
                  <c:v>1009.6692378858301</c:v>
                </c:pt>
                <c:pt idx="164">
                  <c:v>1009.685775991532</c:v>
                </c:pt>
                <c:pt idx="165">
                  <c:v>1009.7014871919487</c:v>
                </c:pt>
                <c:pt idx="166">
                  <c:v>1009.7164128323446</c:v>
                </c:pt>
                <c:pt idx="167">
                  <c:v>1009.7305921907208</c:v>
                </c:pt>
                <c:pt idx="168">
                  <c:v>1009.7440625811781</c:v>
                </c:pt>
                <c:pt idx="169">
                  <c:v>1009.7568594521126</c:v>
                </c:pt>
                <c:pt idx="170">
                  <c:v>1009.7690164795004</c:v>
                </c:pt>
                <c:pt idx="171">
                  <c:v>1009.7805656555187</c:v>
                </c:pt>
                <c:pt idx="172">
                  <c:v>1009.7915373727361</c:v>
                </c:pt>
                <c:pt idx="173">
                  <c:v>1009.8019605040927</c:v>
                </c:pt>
                <c:pt idx="174">
                  <c:v>1009.8118624788814</c:v>
                </c:pt>
                <c:pt idx="175">
                  <c:v>1009.8212693549307</c:v>
                </c:pt>
                <c:pt idx="176">
                  <c:v>1009.8302058871775</c:v>
                </c:pt>
                <c:pt idx="177">
                  <c:v>1009.838695592812</c:v>
                </c:pt>
                <c:pt idx="178">
                  <c:v>1009.8467608131648</c:v>
                </c:pt>
                <c:pt idx="179">
                  <c:v>1009.8544227724999</c:v>
                </c:pt>
                <c:pt idx="180">
                  <c:v>1009.8617016338683</c:v>
                </c:pt>
                <c:pt idx="181">
                  <c:v>1009.8686165521683</c:v>
                </c:pt>
                <c:pt idx="182">
                  <c:v>1009.8751857245533</c:v>
                </c:pt>
                <c:pt idx="183">
                  <c:v>1009.881426438319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4816-C342-82CD-512430434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547496"/>
        <c:axId val="2104544552"/>
      </c:areaChart>
      <c:catAx>
        <c:axId val="2104547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04544552"/>
        <c:crosses val="autoZero"/>
        <c:auto val="1"/>
        <c:lblAlgn val="ctr"/>
        <c:lblOffset val="100"/>
        <c:tickLblSkip val="10"/>
        <c:noMultiLvlLbl val="0"/>
      </c:catAx>
      <c:valAx>
        <c:axId val="2104544552"/>
        <c:scaling>
          <c:orientation val="minMax"/>
          <c:max val="1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54749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3"/>
          <c:order val="0"/>
          <c:tx>
            <c:strRef>
              <c:f>'SIR resolt'!$G$5:$G$6</c:f>
              <c:strCache>
                <c:ptCount val="2"/>
                <c:pt idx="0">
                  <c:v>Model discret</c:v>
                </c:pt>
                <c:pt idx="1">
                  <c:v>Susceptibles</c:v>
                </c:pt>
              </c:strCache>
            </c:strRef>
          </c:tx>
          <c:spPr>
            <a:solidFill>
              <a:schemeClr val="accent3"/>
            </a:solidFill>
          </c:spPr>
          <c:val>
            <c:numRef>
              <c:f>'SIR resolt'!$G$7:$G$190</c:f>
              <c:numCache>
                <c:formatCode>General</c:formatCode>
                <c:ptCount val="184"/>
                <c:pt idx="0">
                  <c:v>1000</c:v>
                </c:pt>
                <c:pt idx="1">
                  <c:v>990</c:v>
                </c:pt>
                <c:pt idx="2">
                  <c:v>971</c:v>
                </c:pt>
                <c:pt idx="3">
                  <c:v>935</c:v>
                </c:pt>
                <c:pt idx="4">
                  <c:v>869</c:v>
                </c:pt>
                <c:pt idx="5">
                  <c:v>753</c:v>
                </c:pt>
                <c:pt idx="6">
                  <c:v>571</c:v>
                </c:pt>
                <c:pt idx="7">
                  <c:v>336</c:v>
                </c:pt>
                <c:pt idx="8">
                  <c:v>126</c:v>
                </c:pt>
                <c:pt idx="9">
                  <c:v>25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67-544C-BA56-8228B4F24876}"/>
            </c:ext>
          </c:extLst>
        </c:ser>
        <c:ser>
          <c:idx val="4"/>
          <c:order val="1"/>
          <c:tx>
            <c:strRef>
              <c:f>'SIR resolt'!$H$5:$H$6</c:f>
              <c:strCache>
                <c:ptCount val="2"/>
                <c:pt idx="0">
                  <c:v>Model discret</c:v>
                </c:pt>
                <c:pt idx="1">
                  <c:v>Infectats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'SIR resolt'!$H$7:$H$190</c:f>
              <c:numCache>
                <c:formatCode>General</c:formatCode>
                <c:ptCount val="184"/>
                <c:pt idx="0">
                  <c:v>10</c:v>
                </c:pt>
                <c:pt idx="1">
                  <c:v>19</c:v>
                </c:pt>
                <c:pt idx="2">
                  <c:v>37</c:v>
                </c:pt>
                <c:pt idx="3">
                  <c:v>71</c:v>
                </c:pt>
                <c:pt idx="4">
                  <c:v>133</c:v>
                </c:pt>
                <c:pt idx="5">
                  <c:v>242</c:v>
                </c:pt>
                <c:pt idx="6">
                  <c:v>412</c:v>
                </c:pt>
                <c:pt idx="7">
                  <c:v>626</c:v>
                </c:pt>
                <c:pt idx="8">
                  <c:v>805</c:v>
                </c:pt>
                <c:pt idx="9">
                  <c:v>866</c:v>
                </c:pt>
                <c:pt idx="10">
                  <c:v>845</c:v>
                </c:pt>
                <c:pt idx="11">
                  <c:v>806</c:v>
                </c:pt>
                <c:pt idx="12">
                  <c:v>766</c:v>
                </c:pt>
                <c:pt idx="13">
                  <c:v>728</c:v>
                </c:pt>
                <c:pt idx="14">
                  <c:v>692</c:v>
                </c:pt>
                <c:pt idx="15">
                  <c:v>657</c:v>
                </c:pt>
                <c:pt idx="16">
                  <c:v>624</c:v>
                </c:pt>
                <c:pt idx="17">
                  <c:v>593</c:v>
                </c:pt>
                <c:pt idx="18">
                  <c:v>563</c:v>
                </c:pt>
                <c:pt idx="19">
                  <c:v>535</c:v>
                </c:pt>
                <c:pt idx="20">
                  <c:v>508</c:v>
                </c:pt>
                <c:pt idx="21">
                  <c:v>483</c:v>
                </c:pt>
                <c:pt idx="22">
                  <c:v>459</c:v>
                </c:pt>
                <c:pt idx="23">
                  <c:v>436</c:v>
                </c:pt>
                <c:pt idx="24">
                  <c:v>414</c:v>
                </c:pt>
                <c:pt idx="25">
                  <c:v>393</c:v>
                </c:pt>
                <c:pt idx="26">
                  <c:v>373</c:v>
                </c:pt>
                <c:pt idx="27">
                  <c:v>354</c:v>
                </c:pt>
                <c:pt idx="28">
                  <c:v>336</c:v>
                </c:pt>
                <c:pt idx="29">
                  <c:v>319</c:v>
                </c:pt>
                <c:pt idx="30">
                  <c:v>303</c:v>
                </c:pt>
                <c:pt idx="31">
                  <c:v>288</c:v>
                </c:pt>
                <c:pt idx="32">
                  <c:v>274</c:v>
                </c:pt>
                <c:pt idx="33">
                  <c:v>260</c:v>
                </c:pt>
                <c:pt idx="34">
                  <c:v>247</c:v>
                </c:pt>
                <c:pt idx="35">
                  <c:v>235</c:v>
                </c:pt>
                <c:pt idx="36">
                  <c:v>223</c:v>
                </c:pt>
                <c:pt idx="37">
                  <c:v>212</c:v>
                </c:pt>
                <c:pt idx="38">
                  <c:v>201</c:v>
                </c:pt>
                <c:pt idx="39">
                  <c:v>191</c:v>
                </c:pt>
                <c:pt idx="40">
                  <c:v>181</c:v>
                </c:pt>
                <c:pt idx="41">
                  <c:v>172</c:v>
                </c:pt>
                <c:pt idx="42">
                  <c:v>163</c:v>
                </c:pt>
                <c:pt idx="43">
                  <c:v>155</c:v>
                </c:pt>
                <c:pt idx="44">
                  <c:v>147</c:v>
                </c:pt>
                <c:pt idx="45">
                  <c:v>140</c:v>
                </c:pt>
                <c:pt idx="46">
                  <c:v>133</c:v>
                </c:pt>
                <c:pt idx="47">
                  <c:v>126</c:v>
                </c:pt>
                <c:pt idx="48">
                  <c:v>120</c:v>
                </c:pt>
                <c:pt idx="49">
                  <c:v>114</c:v>
                </c:pt>
                <c:pt idx="50">
                  <c:v>108</c:v>
                </c:pt>
                <c:pt idx="51">
                  <c:v>103</c:v>
                </c:pt>
                <c:pt idx="52">
                  <c:v>98</c:v>
                </c:pt>
                <c:pt idx="53">
                  <c:v>93</c:v>
                </c:pt>
                <c:pt idx="54">
                  <c:v>88</c:v>
                </c:pt>
                <c:pt idx="55">
                  <c:v>84</c:v>
                </c:pt>
                <c:pt idx="56">
                  <c:v>80</c:v>
                </c:pt>
                <c:pt idx="57">
                  <c:v>76</c:v>
                </c:pt>
                <c:pt idx="58">
                  <c:v>72</c:v>
                </c:pt>
                <c:pt idx="59">
                  <c:v>68</c:v>
                </c:pt>
                <c:pt idx="60">
                  <c:v>65</c:v>
                </c:pt>
                <c:pt idx="61">
                  <c:v>62</c:v>
                </c:pt>
                <c:pt idx="62">
                  <c:v>59</c:v>
                </c:pt>
                <c:pt idx="63">
                  <c:v>56</c:v>
                </c:pt>
                <c:pt idx="64">
                  <c:v>53</c:v>
                </c:pt>
                <c:pt idx="65">
                  <c:v>50</c:v>
                </c:pt>
                <c:pt idx="66">
                  <c:v>47</c:v>
                </c:pt>
                <c:pt idx="67">
                  <c:v>45</c:v>
                </c:pt>
                <c:pt idx="68">
                  <c:v>43</c:v>
                </c:pt>
                <c:pt idx="69">
                  <c:v>41</c:v>
                </c:pt>
                <c:pt idx="70">
                  <c:v>39</c:v>
                </c:pt>
                <c:pt idx="71">
                  <c:v>37</c:v>
                </c:pt>
                <c:pt idx="72">
                  <c:v>35</c:v>
                </c:pt>
                <c:pt idx="73">
                  <c:v>33</c:v>
                </c:pt>
                <c:pt idx="74">
                  <c:v>31</c:v>
                </c:pt>
                <c:pt idx="75">
                  <c:v>29</c:v>
                </c:pt>
                <c:pt idx="76">
                  <c:v>28</c:v>
                </c:pt>
                <c:pt idx="77">
                  <c:v>27</c:v>
                </c:pt>
                <c:pt idx="78">
                  <c:v>26</c:v>
                </c:pt>
                <c:pt idx="79">
                  <c:v>25</c:v>
                </c:pt>
                <c:pt idx="80">
                  <c:v>24</c:v>
                </c:pt>
                <c:pt idx="81">
                  <c:v>23</c:v>
                </c:pt>
                <c:pt idx="82">
                  <c:v>22</c:v>
                </c:pt>
                <c:pt idx="83">
                  <c:v>21</c:v>
                </c:pt>
                <c:pt idx="84">
                  <c:v>20</c:v>
                </c:pt>
                <c:pt idx="85">
                  <c:v>19</c:v>
                </c:pt>
                <c:pt idx="86">
                  <c:v>18</c:v>
                </c:pt>
                <c:pt idx="87">
                  <c:v>17</c:v>
                </c:pt>
                <c:pt idx="88">
                  <c:v>16</c:v>
                </c:pt>
                <c:pt idx="89">
                  <c:v>15</c:v>
                </c:pt>
                <c:pt idx="90">
                  <c:v>14</c:v>
                </c:pt>
                <c:pt idx="91">
                  <c:v>13</c:v>
                </c:pt>
                <c:pt idx="92">
                  <c:v>12</c:v>
                </c:pt>
                <c:pt idx="93">
                  <c:v>11</c:v>
                </c:pt>
                <c:pt idx="94">
                  <c:v>10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9</c:v>
                </c:pt>
                <c:pt idx="99">
                  <c:v>9</c:v>
                </c:pt>
                <c:pt idx="100">
                  <c:v>9</c:v>
                </c:pt>
                <c:pt idx="101">
                  <c:v>9</c:v>
                </c:pt>
                <c:pt idx="102">
                  <c:v>9</c:v>
                </c:pt>
                <c:pt idx="103">
                  <c:v>9</c:v>
                </c:pt>
                <c:pt idx="104">
                  <c:v>9</c:v>
                </c:pt>
                <c:pt idx="105">
                  <c:v>9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9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9</c:v>
                </c:pt>
                <c:pt idx="141">
                  <c:v>9</c:v>
                </c:pt>
                <c:pt idx="142">
                  <c:v>9</c:v>
                </c:pt>
                <c:pt idx="143">
                  <c:v>9</c:v>
                </c:pt>
                <c:pt idx="144">
                  <c:v>9</c:v>
                </c:pt>
                <c:pt idx="145">
                  <c:v>9</c:v>
                </c:pt>
                <c:pt idx="146">
                  <c:v>9</c:v>
                </c:pt>
                <c:pt idx="147">
                  <c:v>9</c:v>
                </c:pt>
                <c:pt idx="148">
                  <c:v>9</c:v>
                </c:pt>
                <c:pt idx="149">
                  <c:v>9</c:v>
                </c:pt>
                <c:pt idx="150">
                  <c:v>9</c:v>
                </c:pt>
                <c:pt idx="151">
                  <c:v>9</c:v>
                </c:pt>
                <c:pt idx="152">
                  <c:v>9</c:v>
                </c:pt>
                <c:pt idx="153">
                  <c:v>9</c:v>
                </c:pt>
                <c:pt idx="154">
                  <c:v>9</c:v>
                </c:pt>
                <c:pt idx="155">
                  <c:v>9</c:v>
                </c:pt>
                <c:pt idx="156">
                  <c:v>9</c:v>
                </c:pt>
                <c:pt idx="157">
                  <c:v>9</c:v>
                </c:pt>
                <c:pt idx="158">
                  <c:v>9</c:v>
                </c:pt>
                <c:pt idx="159">
                  <c:v>9</c:v>
                </c:pt>
                <c:pt idx="160">
                  <c:v>9</c:v>
                </c:pt>
                <c:pt idx="161">
                  <c:v>9</c:v>
                </c:pt>
                <c:pt idx="162">
                  <c:v>9</c:v>
                </c:pt>
                <c:pt idx="163">
                  <c:v>9</c:v>
                </c:pt>
                <c:pt idx="164">
                  <c:v>9</c:v>
                </c:pt>
                <c:pt idx="165">
                  <c:v>9</c:v>
                </c:pt>
                <c:pt idx="166">
                  <c:v>9</c:v>
                </c:pt>
                <c:pt idx="167">
                  <c:v>9</c:v>
                </c:pt>
                <c:pt idx="168">
                  <c:v>9</c:v>
                </c:pt>
                <c:pt idx="169">
                  <c:v>9</c:v>
                </c:pt>
                <c:pt idx="170">
                  <c:v>9</c:v>
                </c:pt>
                <c:pt idx="171">
                  <c:v>9</c:v>
                </c:pt>
                <c:pt idx="172">
                  <c:v>9</c:v>
                </c:pt>
                <c:pt idx="173">
                  <c:v>9</c:v>
                </c:pt>
                <c:pt idx="174">
                  <c:v>9</c:v>
                </c:pt>
                <c:pt idx="175">
                  <c:v>9</c:v>
                </c:pt>
                <c:pt idx="176">
                  <c:v>9</c:v>
                </c:pt>
                <c:pt idx="177">
                  <c:v>9</c:v>
                </c:pt>
                <c:pt idx="178">
                  <c:v>9</c:v>
                </c:pt>
                <c:pt idx="179">
                  <c:v>9</c:v>
                </c:pt>
                <c:pt idx="180">
                  <c:v>9</c:v>
                </c:pt>
                <c:pt idx="181">
                  <c:v>9</c:v>
                </c:pt>
                <c:pt idx="182">
                  <c:v>9</c:v>
                </c:pt>
                <c:pt idx="18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67-544C-BA56-8228B4F24876}"/>
            </c:ext>
          </c:extLst>
        </c:ser>
        <c:ser>
          <c:idx val="5"/>
          <c:order val="2"/>
          <c:tx>
            <c:strRef>
              <c:f>'SIR resolt'!$I$5:$I$6</c:f>
              <c:strCache>
                <c:ptCount val="2"/>
                <c:pt idx="0">
                  <c:v>Model discret</c:v>
                </c:pt>
                <c:pt idx="1">
                  <c:v>Recuperats</c:v>
                </c:pt>
              </c:strCache>
            </c:strRef>
          </c:tx>
          <c:spPr>
            <a:solidFill>
              <a:srgbClr val="953735"/>
            </a:solidFill>
          </c:spPr>
          <c:val>
            <c:numRef>
              <c:f>'SIR resolt'!$I$7:$I$190</c:f>
              <c:numCache>
                <c:formatCode>General</c:formatCode>
                <c:ptCount val="1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15</c:v>
                </c:pt>
                <c:pt idx="6">
                  <c:v>27</c:v>
                </c:pt>
                <c:pt idx="7">
                  <c:v>48</c:v>
                </c:pt>
                <c:pt idx="8">
                  <c:v>79</c:v>
                </c:pt>
                <c:pt idx="9">
                  <c:v>119</c:v>
                </c:pt>
                <c:pt idx="10">
                  <c:v>162</c:v>
                </c:pt>
                <c:pt idx="11">
                  <c:v>204</c:v>
                </c:pt>
                <c:pt idx="12">
                  <c:v>244</c:v>
                </c:pt>
                <c:pt idx="13">
                  <c:v>282</c:v>
                </c:pt>
                <c:pt idx="14">
                  <c:v>318</c:v>
                </c:pt>
                <c:pt idx="15">
                  <c:v>353</c:v>
                </c:pt>
                <c:pt idx="16">
                  <c:v>386</c:v>
                </c:pt>
                <c:pt idx="17">
                  <c:v>417</c:v>
                </c:pt>
                <c:pt idx="18">
                  <c:v>447</c:v>
                </c:pt>
                <c:pt idx="19">
                  <c:v>475</c:v>
                </c:pt>
                <c:pt idx="20">
                  <c:v>502</c:v>
                </c:pt>
                <c:pt idx="21">
                  <c:v>527</c:v>
                </c:pt>
                <c:pt idx="22">
                  <c:v>551</c:v>
                </c:pt>
                <c:pt idx="23">
                  <c:v>574</c:v>
                </c:pt>
                <c:pt idx="24">
                  <c:v>596</c:v>
                </c:pt>
                <c:pt idx="25">
                  <c:v>617</c:v>
                </c:pt>
                <c:pt idx="26">
                  <c:v>637</c:v>
                </c:pt>
                <c:pt idx="27">
                  <c:v>656</c:v>
                </c:pt>
                <c:pt idx="28">
                  <c:v>674</c:v>
                </c:pt>
                <c:pt idx="29">
                  <c:v>691</c:v>
                </c:pt>
                <c:pt idx="30">
                  <c:v>707</c:v>
                </c:pt>
                <c:pt idx="31">
                  <c:v>722</c:v>
                </c:pt>
                <c:pt idx="32">
                  <c:v>736</c:v>
                </c:pt>
                <c:pt idx="33">
                  <c:v>750</c:v>
                </c:pt>
                <c:pt idx="34">
                  <c:v>763</c:v>
                </c:pt>
                <c:pt idx="35">
                  <c:v>775</c:v>
                </c:pt>
                <c:pt idx="36">
                  <c:v>787</c:v>
                </c:pt>
                <c:pt idx="37">
                  <c:v>798</c:v>
                </c:pt>
                <c:pt idx="38">
                  <c:v>809</c:v>
                </c:pt>
                <c:pt idx="39">
                  <c:v>819</c:v>
                </c:pt>
                <c:pt idx="40">
                  <c:v>829</c:v>
                </c:pt>
                <c:pt idx="41">
                  <c:v>838</c:v>
                </c:pt>
                <c:pt idx="42">
                  <c:v>847</c:v>
                </c:pt>
                <c:pt idx="43">
                  <c:v>855</c:v>
                </c:pt>
                <c:pt idx="44">
                  <c:v>863</c:v>
                </c:pt>
                <c:pt idx="45">
                  <c:v>870</c:v>
                </c:pt>
                <c:pt idx="46">
                  <c:v>877</c:v>
                </c:pt>
                <c:pt idx="47">
                  <c:v>884</c:v>
                </c:pt>
                <c:pt idx="48">
                  <c:v>890</c:v>
                </c:pt>
                <c:pt idx="49">
                  <c:v>896</c:v>
                </c:pt>
                <c:pt idx="50">
                  <c:v>902</c:v>
                </c:pt>
                <c:pt idx="51">
                  <c:v>907</c:v>
                </c:pt>
                <c:pt idx="52">
                  <c:v>912</c:v>
                </c:pt>
                <c:pt idx="53">
                  <c:v>917</c:v>
                </c:pt>
                <c:pt idx="54">
                  <c:v>922</c:v>
                </c:pt>
                <c:pt idx="55">
                  <c:v>926</c:v>
                </c:pt>
                <c:pt idx="56">
                  <c:v>930</c:v>
                </c:pt>
                <c:pt idx="57">
                  <c:v>934</c:v>
                </c:pt>
                <c:pt idx="58">
                  <c:v>938</c:v>
                </c:pt>
                <c:pt idx="59">
                  <c:v>942</c:v>
                </c:pt>
                <c:pt idx="60">
                  <c:v>945</c:v>
                </c:pt>
                <c:pt idx="61">
                  <c:v>948</c:v>
                </c:pt>
                <c:pt idx="62">
                  <c:v>951</c:v>
                </c:pt>
                <c:pt idx="63">
                  <c:v>954</c:v>
                </c:pt>
                <c:pt idx="64">
                  <c:v>957</c:v>
                </c:pt>
                <c:pt idx="65">
                  <c:v>960</c:v>
                </c:pt>
                <c:pt idx="66">
                  <c:v>963</c:v>
                </c:pt>
                <c:pt idx="67">
                  <c:v>965</c:v>
                </c:pt>
                <c:pt idx="68">
                  <c:v>967</c:v>
                </c:pt>
                <c:pt idx="69">
                  <c:v>969</c:v>
                </c:pt>
                <c:pt idx="70">
                  <c:v>971</c:v>
                </c:pt>
                <c:pt idx="71">
                  <c:v>973</c:v>
                </c:pt>
                <c:pt idx="72">
                  <c:v>975</c:v>
                </c:pt>
                <c:pt idx="73">
                  <c:v>977</c:v>
                </c:pt>
                <c:pt idx="74">
                  <c:v>979</c:v>
                </c:pt>
                <c:pt idx="75">
                  <c:v>981</c:v>
                </c:pt>
                <c:pt idx="76">
                  <c:v>982</c:v>
                </c:pt>
                <c:pt idx="77">
                  <c:v>983</c:v>
                </c:pt>
                <c:pt idx="78">
                  <c:v>984</c:v>
                </c:pt>
                <c:pt idx="79">
                  <c:v>985</c:v>
                </c:pt>
                <c:pt idx="80">
                  <c:v>986</c:v>
                </c:pt>
                <c:pt idx="81">
                  <c:v>987</c:v>
                </c:pt>
                <c:pt idx="82">
                  <c:v>988</c:v>
                </c:pt>
                <c:pt idx="83">
                  <c:v>989</c:v>
                </c:pt>
                <c:pt idx="84">
                  <c:v>990</c:v>
                </c:pt>
                <c:pt idx="85">
                  <c:v>991</c:v>
                </c:pt>
                <c:pt idx="86">
                  <c:v>992</c:v>
                </c:pt>
                <c:pt idx="87">
                  <c:v>993</c:v>
                </c:pt>
                <c:pt idx="88">
                  <c:v>994</c:v>
                </c:pt>
                <c:pt idx="89">
                  <c:v>995</c:v>
                </c:pt>
                <c:pt idx="90">
                  <c:v>996</c:v>
                </c:pt>
                <c:pt idx="91">
                  <c:v>997</c:v>
                </c:pt>
                <c:pt idx="92">
                  <c:v>998</c:v>
                </c:pt>
                <c:pt idx="93">
                  <c:v>999</c:v>
                </c:pt>
                <c:pt idx="94">
                  <c:v>1000</c:v>
                </c:pt>
                <c:pt idx="95">
                  <c:v>1001</c:v>
                </c:pt>
                <c:pt idx="96">
                  <c:v>1001</c:v>
                </c:pt>
                <c:pt idx="97">
                  <c:v>1001</c:v>
                </c:pt>
                <c:pt idx="98">
                  <c:v>1001</c:v>
                </c:pt>
                <c:pt idx="99">
                  <c:v>1001</c:v>
                </c:pt>
                <c:pt idx="100">
                  <c:v>1001</c:v>
                </c:pt>
                <c:pt idx="101">
                  <c:v>1001</c:v>
                </c:pt>
                <c:pt idx="102">
                  <c:v>1001</c:v>
                </c:pt>
                <c:pt idx="103">
                  <c:v>1001</c:v>
                </c:pt>
                <c:pt idx="104">
                  <c:v>1001</c:v>
                </c:pt>
                <c:pt idx="105">
                  <c:v>1001</c:v>
                </c:pt>
                <c:pt idx="106">
                  <c:v>1001</c:v>
                </c:pt>
                <c:pt idx="107">
                  <c:v>1001</c:v>
                </c:pt>
                <c:pt idx="108">
                  <c:v>1001</c:v>
                </c:pt>
                <c:pt idx="109">
                  <c:v>1001</c:v>
                </c:pt>
                <c:pt idx="110">
                  <c:v>1001</c:v>
                </c:pt>
                <c:pt idx="111">
                  <c:v>1001</c:v>
                </c:pt>
                <c:pt idx="112">
                  <c:v>1001</c:v>
                </c:pt>
                <c:pt idx="113">
                  <c:v>1001</c:v>
                </c:pt>
                <c:pt idx="114">
                  <c:v>1001</c:v>
                </c:pt>
                <c:pt idx="115">
                  <c:v>1001</c:v>
                </c:pt>
                <c:pt idx="116">
                  <c:v>1001</c:v>
                </c:pt>
                <c:pt idx="117">
                  <c:v>1001</c:v>
                </c:pt>
                <c:pt idx="118">
                  <c:v>1001</c:v>
                </c:pt>
                <c:pt idx="119">
                  <c:v>1001</c:v>
                </c:pt>
                <c:pt idx="120">
                  <c:v>1001</c:v>
                </c:pt>
                <c:pt idx="121">
                  <c:v>1001</c:v>
                </c:pt>
                <c:pt idx="122">
                  <c:v>1001</c:v>
                </c:pt>
                <c:pt idx="123">
                  <c:v>1001</c:v>
                </c:pt>
                <c:pt idx="124">
                  <c:v>1001</c:v>
                </c:pt>
                <c:pt idx="125">
                  <c:v>1001</c:v>
                </c:pt>
                <c:pt idx="126">
                  <c:v>1001</c:v>
                </c:pt>
                <c:pt idx="127">
                  <c:v>1001</c:v>
                </c:pt>
                <c:pt idx="128">
                  <c:v>1001</c:v>
                </c:pt>
                <c:pt idx="129">
                  <c:v>1001</c:v>
                </c:pt>
                <c:pt idx="130">
                  <c:v>1001</c:v>
                </c:pt>
                <c:pt idx="131">
                  <c:v>1001</c:v>
                </c:pt>
                <c:pt idx="132">
                  <c:v>1001</c:v>
                </c:pt>
                <c:pt idx="133">
                  <c:v>1001</c:v>
                </c:pt>
                <c:pt idx="134">
                  <c:v>1001</c:v>
                </c:pt>
                <c:pt idx="135">
                  <c:v>1001</c:v>
                </c:pt>
                <c:pt idx="136">
                  <c:v>1001</c:v>
                </c:pt>
                <c:pt idx="137">
                  <c:v>1001</c:v>
                </c:pt>
                <c:pt idx="138">
                  <c:v>1001</c:v>
                </c:pt>
                <c:pt idx="139">
                  <c:v>1001</c:v>
                </c:pt>
                <c:pt idx="140">
                  <c:v>1001</c:v>
                </c:pt>
                <c:pt idx="141">
                  <c:v>1001</c:v>
                </c:pt>
                <c:pt idx="142">
                  <c:v>1001</c:v>
                </c:pt>
                <c:pt idx="143">
                  <c:v>1001</c:v>
                </c:pt>
                <c:pt idx="144">
                  <c:v>1001</c:v>
                </c:pt>
                <c:pt idx="145">
                  <c:v>1001</c:v>
                </c:pt>
                <c:pt idx="146">
                  <c:v>1001</c:v>
                </c:pt>
                <c:pt idx="147">
                  <c:v>1001</c:v>
                </c:pt>
                <c:pt idx="148">
                  <c:v>1001</c:v>
                </c:pt>
                <c:pt idx="149">
                  <c:v>1001</c:v>
                </c:pt>
                <c:pt idx="150">
                  <c:v>1001</c:v>
                </c:pt>
                <c:pt idx="151">
                  <c:v>1001</c:v>
                </c:pt>
                <c:pt idx="152">
                  <c:v>1001</c:v>
                </c:pt>
                <c:pt idx="153">
                  <c:v>1001</c:v>
                </c:pt>
                <c:pt idx="154">
                  <c:v>1001</c:v>
                </c:pt>
                <c:pt idx="155">
                  <c:v>1001</c:v>
                </c:pt>
                <c:pt idx="156">
                  <c:v>1001</c:v>
                </c:pt>
                <c:pt idx="157">
                  <c:v>1001</c:v>
                </c:pt>
                <c:pt idx="158">
                  <c:v>1001</c:v>
                </c:pt>
                <c:pt idx="159">
                  <c:v>1001</c:v>
                </c:pt>
                <c:pt idx="160">
                  <c:v>1001</c:v>
                </c:pt>
                <c:pt idx="161">
                  <c:v>1001</c:v>
                </c:pt>
                <c:pt idx="162">
                  <c:v>1001</c:v>
                </c:pt>
                <c:pt idx="163">
                  <c:v>1001</c:v>
                </c:pt>
                <c:pt idx="164">
                  <c:v>1001</c:v>
                </c:pt>
                <c:pt idx="165">
                  <c:v>1001</c:v>
                </c:pt>
                <c:pt idx="166">
                  <c:v>1001</c:v>
                </c:pt>
                <c:pt idx="167">
                  <c:v>1001</c:v>
                </c:pt>
                <c:pt idx="168">
                  <c:v>1001</c:v>
                </c:pt>
                <c:pt idx="169">
                  <c:v>1001</c:v>
                </c:pt>
                <c:pt idx="170">
                  <c:v>1001</c:v>
                </c:pt>
                <c:pt idx="171">
                  <c:v>1001</c:v>
                </c:pt>
                <c:pt idx="172">
                  <c:v>1001</c:v>
                </c:pt>
                <c:pt idx="173">
                  <c:v>1001</c:v>
                </c:pt>
                <c:pt idx="174">
                  <c:v>1001</c:v>
                </c:pt>
                <c:pt idx="175">
                  <c:v>1001</c:v>
                </c:pt>
                <c:pt idx="176">
                  <c:v>1001</c:v>
                </c:pt>
                <c:pt idx="177">
                  <c:v>1001</c:v>
                </c:pt>
                <c:pt idx="178">
                  <c:v>1001</c:v>
                </c:pt>
                <c:pt idx="179">
                  <c:v>1001</c:v>
                </c:pt>
                <c:pt idx="180">
                  <c:v>1001</c:v>
                </c:pt>
                <c:pt idx="181">
                  <c:v>1001</c:v>
                </c:pt>
                <c:pt idx="182">
                  <c:v>1001</c:v>
                </c:pt>
                <c:pt idx="183">
                  <c:v>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67-544C-BA56-8228B4F24876}"/>
            </c:ext>
          </c:extLst>
        </c:ser>
        <c:ser>
          <c:idx val="0"/>
          <c:order val="3"/>
          <c:tx>
            <c:strRef>
              <c:f>'SIR resolt'!$A$5:$A$6</c:f>
              <c:strCache>
                <c:ptCount val="2"/>
                <c:pt idx="0">
                  <c:v>Model Continu no aleatori</c:v>
                </c:pt>
                <c:pt idx="1">
                  <c:v>Susceptibles</c:v>
                </c:pt>
              </c:strCache>
            </c:strRef>
          </c:tx>
          <c:spPr>
            <a:solidFill>
              <a:schemeClr val="accent3"/>
            </a:solidFill>
          </c:spPr>
          <c:val>
            <c:numRef>
              <c:f>'SIR resolt'!$A$7:$A$190</c:f>
              <c:numCache>
                <c:formatCode>General</c:formatCode>
                <c:ptCount val="184"/>
                <c:pt idx="0">
                  <c:v>1000</c:v>
                </c:pt>
                <c:pt idx="1">
                  <c:v>990</c:v>
                </c:pt>
                <c:pt idx="2">
                  <c:v>970.69500000000005</c:v>
                </c:pt>
                <c:pt idx="3">
                  <c:v>933.97360815000002</c:v>
                </c:pt>
                <c:pt idx="4">
                  <c:v>866.11118679106676</c:v>
                </c:pt>
                <c:pt idx="5">
                  <c:v>747.54981658516726</c:v>
                </c:pt>
                <c:pt idx="6">
                  <c:v>561.70428026068691</c:v>
                </c:pt>
                <c:pt idx="7">
                  <c:v>324.65302651715933</c:v>
                </c:pt>
                <c:pt idx="8">
                  <c:v>117.53360619667362</c:v>
                </c:pt>
                <c:pt idx="9">
                  <c:v>21.956162869950177</c:v>
                </c:pt>
                <c:pt idx="10">
                  <c:v>2.8957919937016179</c:v>
                </c:pt>
                <c:pt idx="11">
                  <c:v>0.45242364328152407</c:v>
                </c:pt>
                <c:pt idx="12">
                  <c:v>8.8665869898103933E-2</c:v>
                </c:pt>
                <c:pt idx="13">
                  <c:v>2.090891937560814E-2</c:v>
                </c:pt>
                <c:pt idx="14">
                  <c:v>5.7281739377226821E-3</c:v>
                </c:pt>
                <c:pt idx="15">
                  <c:v>1.7771389958107821E-3</c:v>
                </c:pt>
                <c:pt idx="16">
                  <c:v>6.1263148456140075E-4</c:v>
                </c:pt>
                <c:pt idx="17">
                  <c:v>2.3126315233581616E-4</c:v>
                </c:pt>
                <c:pt idx="18">
                  <c:v>9.4497940753738907E-5</c:v>
                </c:pt>
                <c:pt idx="19">
                  <c:v>4.1407631367933898E-5</c:v>
                </c:pt>
                <c:pt idx="20">
                  <c:v>1.9307393486290185E-5</c:v>
                </c:pt>
                <c:pt idx="21">
                  <c:v>9.5178186240607479E-6</c:v>
                </c:pt>
                <c:pt idx="22">
                  <c:v>4.9332210236687471E-6</c:v>
                </c:pt>
                <c:pt idx="23">
                  <c:v>2.6757718467222197E-6</c:v>
                </c:pt>
                <c:pt idx="24">
                  <c:v>1.5125565746529872E-6</c:v>
                </c:pt>
                <c:pt idx="25">
                  <c:v>8.8789290279128969E-7</c:v>
                </c:pt>
                <c:pt idx="26">
                  <c:v>5.395404983243893E-7</c:v>
                </c:pt>
                <c:pt idx="27">
                  <c:v>3.3844336373844833E-7</c:v>
                </c:pt>
                <c:pt idx="28">
                  <c:v>2.1860622200102663E-7</c:v>
                </c:pt>
                <c:pt idx="29">
                  <c:v>1.4507165094591893E-7</c:v>
                </c:pt>
                <c:pt idx="30">
                  <c:v>9.8712528808852382E-8</c:v>
                </c:pt>
                <c:pt idx="31">
                  <c:v>6.8745165489761042E-8</c:v>
                </c:pt>
                <c:pt idx="32">
                  <c:v>4.8918849550446953E-8</c:v>
                </c:pt>
                <c:pt idx="33">
                  <c:v>3.5515921042694739E-8</c:v>
                </c:pt>
                <c:pt idx="34">
                  <c:v>2.6271703583164271E-8</c:v>
                </c:pt>
                <c:pt idx="35">
                  <c:v>1.9775510688754644E-8</c:v>
                </c:pt>
                <c:pt idx="36">
                  <c:v>1.5130122732253315E-8</c:v>
                </c:pt>
                <c:pt idx="37">
                  <c:v>1.1753672612858119E-8</c:v>
                </c:pt>
                <c:pt idx="38">
                  <c:v>9.2618617068965119E-9</c:v>
                </c:pt>
                <c:pt idx="39">
                  <c:v>7.3964985703989487E-9</c:v>
                </c:pt>
                <c:pt idx="40">
                  <c:v>5.981308147708003E-9</c:v>
                </c:pt>
                <c:pt idx="41">
                  <c:v>4.8941105461625225E-9</c:v>
                </c:pt>
                <c:pt idx="42">
                  <c:v>4.049007458290212E-9</c:v>
                </c:pt>
                <c:pt idx="43">
                  <c:v>3.3847933503572036E-9</c:v>
                </c:pt>
                <c:pt idx="44">
                  <c:v>2.8573020718232698E-9</c:v>
                </c:pt>
                <c:pt idx="45">
                  <c:v>2.434280138526655E-9</c:v>
                </c:pt>
                <c:pt idx="46">
                  <c:v>2.0919060488160271E-9</c:v>
                </c:pt>
                <c:pt idx="47">
                  <c:v>1.8123968432009642E-9</c:v>
                </c:pt>
                <c:pt idx="48">
                  <c:v>1.5823422850239037E-9</c:v>
                </c:pt>
                <c:pt idx="49">
                  <c:v>1.3915320859216834E-9</c:v>
                </c:pt>
                <c:pt idx="50">
                  <c:v>1.2321211979987447E-9</c:v>
                </c:pt>
                <c:pt idx="51">
                  <c:v>1.0980295307065346E-9</c:v>
                </c:pt>
                <c:pt idx="52">
                  <c:v>9.8450597457385299E-10</c:v>
                </c:pt>
                <c:pt idx="53">
                  <c:v>8.8780876804615303E-10</c:v>
                </c:pt>
                <c:pt idx="54">
                  <c:v>8.0496905095230292E-10</c:v>
                </c:pt>
                <c:pt idx="55">
                  <c:v>7.3361445263361401E-10</c:v>
                </c:pt>
                <c:pt idx="56">
                  <c:v>6.7183639259485325E-10</c:v>
                </c:pt>
                <c:pt idx="57">
                  <c:v>6.1808948043065902E-10</c:v>
                </c:pt>
                <c:pt idx="58">
                  <c:v>5.7111467925662206E-10</c:v>
                </c:pt>
                <c:pt idx="59">
                  <c:v>5.2988019883377201E-10</c:v>
                </c:pt>
                <c:pt idx="60">
                  <c:v>4.9353571548406389E-10</c:v>
                </c:pt>
                <c:pt idx="61">
                  <c:v>4.6137668104247449E-10</c:v>
                </c:pt>
                <c:pt idx="62">
                  <c:v>4.3281632217652313E-10</c:v>
                </c:pt>
                <c:pt idx="63">
                  <c:v>4.0736354033316165E-10</c:v>
                </c:pt>
                <c:pt idx="64">
                  <c:v>3.8460536775002482E-10</c:v>
                </c:pt>
                <c:pt idx="65">
                  <c:v>3.6419296274668059E-10</c:v>
                </c:pt>
                <c:pt idx="66">
                  <c:v>3.4583037050434218E-10</c:v>
                </c:pt>
                <c:pt idx="67">
                  <c:v>3.2926545686855299E-10</c:v>
                </c:pt>
                <c:pt idx="68">
                  <c:v>3.1428255887752977E-10</c:v>
                </c:pt>
                <c:pt idx="69">
                  <c:v>3.0069649860092385E-10</c:v>
                </c:pt>
                <c:pt idx="70">
                  <c:v>2.8834768506487807E-10</c:v>
                </c:pt>
                <c:pt idx="71">
                  <c:v>2.7709808880307945E-10</c:v>
                </c:pt>
                <c:pt idx="72">
                  <c:v>2.6682791950351419E-10</c:v>
                </c:pt>
                <c:pt idx="73">
                  <c:v>2.5743287270604204E-10</c:v>
                </c:pt>
                <c:pt idx="74">
                  <c:v>2.4882183906217592E-10</c:v>
                </c:pt>
                <c:pt idx="75">
                  <c:v>2.4091499117316053E-10</c:v>
                </c:pt>
                <c:pt idx="76">
                  <c:v>2.3364217988480551E-10</c:v>
                </c:pt>
                <c:pt idx="77">
                  <c:v>2.2694158520086109E-10</c:v>
                </c:pt>
                <c:pt idx="78">
                  <c:v>2.2075857748749669E-10</c:v>
                </c:pt>
                <c:pt idx="79">
                  <c:v>2.150447529943817E-10</c:v>
                </c:pt>
                <c:pt idx="80">
                  <c:v>2.0975711438381497E-10</c:v>
                </c:pt>
                <c:pt idx="81">
                  <c:v>2.0485737230063172E-10</c:v>
                </c:pt>
                <c:pt idx="82">
                  <c:v>2.0031134831232717E-10</c:v>
                </c:pt>
                <c:pt idx="83">
                  <c:v>1.9608846301845429E-10</c:v>
                </c:pt>
                <c:pt idx="84">
                  <c:v>1.921612959404641E-10</c:v>
                </c:pt>
                <c:pt idx="85">
                  <c:v>1.8850520609054809E-10</c:v>
                </c:pt>
                <c:pt idx="86">
                  <c:v>1.8509800398511077E-10</c:v>
                </c:pt>
                <c:pt idx="87">
                  <c:v>1.8191966739764208E-10</c:v>
                </c:pt>
                <c:pt idx="88">
                  <c:v>1.7895209440225283E-10</c:v>
                </c:pt>
                <c:pt idx="89">
                  <c:v>1.7617888829489445E-10</c:v>
                </c:pt>
                <c:pt idx="90">
                  <c:v>1.7358516983573287E-10</c:v>
                </c:pt>
                <c:pt idx="91">
                  <c:v>1.7115741296646597E-10</c:v>
                </c:pt>
                <c:pt idx="92">
                  <c:v>1.688833007472242E-10</c:v>
                </c:pt>
                <c:pt idx="93">
                  <c:v>1.6675159875057192E-10</c:v>
                </c:pt>
                <c:pt idx="94">
                  <c:v>1.6475204356241881E-10</c:v>
                </c:pt>
                <c:pt idx="95">
                  <c:v>1.6287524438546436E-10</c:v>
                </c:pt>
                <c:pt idx="96">
                  <c:v>1.611125960316157E-10</c:v>
                </c:pt>
                <c:pt idx="97">
                  <c:v>1.5945620183501203E-10</c:v>
                </c:pt>
                <c:pt idx="98">
                  <c:v>1.5789880522453109E-10</c:v>
                </c:pt>
                <c:pt idx="99">
                  <c:v>1.5643372887024385E-10</c:v>
                </c:pt>
                <c:pt idx="100">
                  <c:v>1.5505482046740847E-10</c:v>
                </c:pt>
                <c:pt idx="101">
                  <c:v>1.5375640434853543E-10</c:v>
                </c:pt>
                <c:pt idx="102">
                  <c:v>1.5253323822235433E-10</c:v>
                </c:pt>
                <c:pt idx="103">
                  <c:v>1.5138047443111066E-10</c:v>
                </c:pt>
                <c:pt idx="104">
                  <c:v>1.5029362519696173E-10</c:v>
                </c:pt>
                <c:pt idx="105">
                  <c:v>1.4926853139636533E-10</c:v>
                </c:pt>
                <c:pt idx="106">
                  <c:v>1.4830133445996743E-10</c:v>
                </c:pt>
                <c:pt idx="107">
                  <c:v>1.4738845104602186E-10</c:v>
                </c:pt>
                <c:pt idx="108">
                  <c:v>1.4652655017901912E-10</c:v>
                </c:pt>
                <c:pt idx="109">
                  <c:v>1.4571253258296703E-10</c:v>
                </c:pt>
                <c:pt idx="110">
                  <c:v>1.4494351197150922E-10</c:v>
                </c:pt>
                <c:pt idx="111">
                  <c:v>1.44216798085504E-10</c:v>
                </c:pt>
                <c:pt idx="112">
                  <c:v>1.4352988129342753E-10</c:v>
                </c:pt>
                <c:pt idx="113">
                  <c:v>1.4288041859152771E-10</c:v>
                </c:pt>
                <c:pt idx="114">
                  <c:v>1.4226622085947866E-10</c:v>
                </c:pt>
                <c:pt idx="115">
                  <c:v>1.4168524124374522E-10</c:v>
                </c:pt>
                <c:pt idx="116">
                  <c:v>1.4113556455528171E-10</c:v>
                </c:pt>
                <c:pt idx="117">
                  <c:v>1.4061539758083346E-10</c:v>
                </c:pt>
                <c:pt idx="118">
                  <c:v>1.401230602182176E-10</c:v>
                </c:pt>
                <c:pt idx="119">
                  <c:v>1.3965697735573194E-10</c:v>
                </c:pt>
                <c:pt idx="120">
                  <c:v>1.3921567142445152E-10</c:v>
                </c:pt>
                <c:pt idx="121">
                  <c:v>1.3879775555976975E-10</c:v>
                </c:pt>
                <c:pt idx="122">
                  <c:v>1.3840192731525326E-10</c:v>
                </c:pt>
                <c:pt idx="123">
                  <c:v>1.3802696287781935E-10</c:v>
                </c:pt>
                <c:pt idx="124">
                  <c:v>1.3767171173850611E-10</c:v>
                </c:pt>
                <c:pt idx="125">
                  <c:v>1.3733509177777333E-10</c:v>
                </c:pt>
                <c:pt idx="126">
                  <c:v>1.3701608472841796E-10</c:v>
                </c:pt>
                <c:pt idx="127">
                  <c:v>1.3671373198287599E-10</c:v>
                </c:pt>
                <c:pt idx="128">
                  <c:v>1.3642713071496472E-10</c:v>
                </c:pt>
                <c:pt idx="129">
                  <c:v>1.3615543028904814E-10</c:v>
                </c:pt>
                <c:pt idx="130">
                  <c:v>1.3589782893221978E-10</c:v>
                </c:pt>
                <c:pt idx="131">
                  <c:v>1.3565357064743289E-10</c:v>
                </c:pt>
                <c:pt idx="132">
                  <c:v>1.3542194234759681E-10</c:v>
                </c:pt>
                <c:pt idx="133">
                  <c:v>1.3520227119252929E-10</c:v>
                </c:pt>
                <c:pt idx="134">
                  <c:v>1.3499392211233246E-10</c:v>
                </c:pt>
                <c:pt idx="135">
                  <c:v>1.3479629550226609E-10</c:v>
                </c:pt>
                <c:pt idx="136">
                  <c:v>1.3460882507554506E-10</c:v>
                </c:pt>
                <c:pt idx="137">
                  <c:v>1.3443097586170625E-10</c:v>
                </c:pt>
                <c:pt idx="138">
                  <c:v>1.3426224233928514E-10</c:v>
                </c:pt>
                <c:pt idx="139">
                  <c:v>1.3410214669253253E-10</c:v>
                </c:pt>
                <c:pt idx="140">
                  <c:v>1.3395023718279238E-10</c:v>
                </c:pt>
                <c:pt idx="141">
                  <c:v>1.3380608662596842E-10</c:v>
                </c:pt>
                <c:pt idx="142">
                  <c:v>1.3366929096823554E-10</c:v>
                </c:pt>
                <c:pt idx="143">
                  <c:v>1.3353946795281166E-10</c:v>
                </c:pt>
                <c:pt idx="144">
                  <c:v>1.3341625587120299E-10</c:v>
                </c:pt>
                <c:pt idx="145">
                  <c:v>1.3329931239287844E-10</c:v>
                </c:pt>
                <c:pt idx="146">
                  <c:v>1.3318831346782002E-10</c:v>
                </c:pt>
                <c:pt idx="147">
                  <c:v>1.3308295229684402E-10</c:v>
                </c:pt>
                <c:pt idx="148">
                  <c:v>1.3298293836499398E-10</c:v>
                </c:pt>
                <c:pt idx="149">
                  <c:v>1.3288799653367713E-10</c:v>
                </c:pt>
                <c:pt idx="150">
                  <c:v>1.327978661875534E-10</c:v>
                </c:pt>
                <c:pt idx="151">
                  <c:v>1.3271230043249364E-10</c:v>
                </c:pt>
                <c:pt idx="152">
                  <c:v>1.3263106534120554E-10</c:v>
                </c:pt>
                <c:pt idx="153">
                  <c:v>1.3255393924338156E-10</c:v>
                </c:pt>
                <c:pt idx="154">
                  <c:v>1.3248071205745944E-10</c:v>
                </c:pt>
                <c:pt idx="155">
                  <c:v>1.324111846612999E-10</c:v>
                </c:pt>
                <c:pt idx="156">
                  <c:v>1.3234516829928404E-10</c:v>
                </c:pt>
                <c:pt idx="157">
                  <c:v>1.3228248402351343E-10</c:v>
                </c:pt>
                <c:pt idx="158">
                  <c:v>1.322229621669623E-10</c:v>
                </c:pt>
                <c:pt idx="159">
                  <c:v>1.321664418465834E-10</c:v>
                </c:pt>
                <c:pt idx="160">
                  <c:v>1.3211277049450975E-10</c:v>
                </c:pt>
                <c:pt idx="161">
                  <c:v>1.3206180341562354E-10</c:v>
                </c:pt>
                <c:pt idx="162">
                  <c:v>1.3201340336988247E-10</c:v>
                </c:pt>
                <c:pt idx="163">
                  <c:v>1.3196744017790365E-10</c:v>
                </c:pt>
                <c:pt idx="164">
                  <c:v>1.3192379034840633E-10</c:v>
                </c:pt>
                <c:pt idx="165">
                  <c:v>1.3188233672620824E-10</c:v>
                </c:pt>
                <c:pt idx="166">
                  <c:v>1.3184296815955723E-10</c:v>
                </c:pt>
                <c:pt idx="167">
                  <c:v>1.3180557918565906E-10</c:v>
                </c:pt>
                <c:pt idx="168">
                  <c:v>1.3177006973333734E-10</c:v>
                </c:pt>
                <c:pt idx="169">
                  <c:v>1.3173634484182927E-10</c:v>
                </c:pt>
                <c:pt idx="170">
                  <c:v>1.317043143947852E-10</c:v>
                </c:pt>
                <c:pt idx="171">
                  <c:v>1.3167389286859873E-10</c:v>
                </c:pt>
                <c:pt idx="172">
                  <c:v>1.3164499909424924E-10</c:v>
                </c:pt>
                <c:pt idx="173">
                  <c:v>1.3161755603188933E-10</c:v>
                </c:pt>
                <c:pt idx="174">
                  <c:v>1.3159149055745764E-10</c:v>
                </c:pt>
                <c:pt idx="175">
                  <c:v>1.3156673326064129E-10</c:v>
                </c:pt>
                <c:pt idx="176">
                  <c:v>1.3154321825355337E-10</c:v>
                </c:pt>
                <c:pt idx="177">
                  <c:v>1.315208829895296E-10</c:v>
                </c:pt>
                <c:pt idx="178">
                  <c:v>1.3149966809148354E-10</c:v>
                </c:pt>
                <c:pt idx="179">
                  <c:v>1.314795171892935E-10</c:v>
                </c:pt>
                <c:pt idx="180">
                  <c:v>1.3146037676572542E-10</c:v>
                </c:pt>
                <c:pt idx="181">
                  <c:v>1.3144219601042505E-10</c:v>
                </c:pt>
                <c:pt idx="182">
                  <c:v>1.3142492668154002E-10</c:v>
                </c:pt>
                <c:pt idx="183">
                  <c:v>1.3140852297455801E-10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67-544C-BA56-8228B4F24876}"/>
            </c:ext>
          </c:extLst>
        </c:ser>
        <c:ser>
          <c:idx val="1"/>
          <c:order val="4"/>
          <c:tx>
            <c:strRef>
              <c:f>'SIR resolt'!$B$5:$B$6</c:f>
              <c:strCache>
                <c:ptCount val="2"/>
                <c:pt idx="0">
                  <c:v>Model Continu no aleatori</c:v>
                </c:pt>
                <c:pt idx="1">
                  <c:v>Infectats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'SIR resolt'!$B$7:$B$190</c:f>
              <c:numCache>
                <c:formatCode>General</c:formatCode>
                <c:ptCount val="184"/>
                <c:pt idx="0">
                  <c:v>10</c:v>
                </c:pt>
                <c:pt idx="1">
                  <c:v>19.5</c:v>
                </c:pt>
                <c:pt idx="2">
                  <c:v>37.83</c:v>
                </c:pt>
                <c:pt idx="3">
                  <c:v>72.659891850000008</c:v>
                </c:pt>
                <c:pt idx="4">
                  <c:v>136.88931861643329</c:v>
                </c:pt>
                <c:pt idx="5">
                  <c:v>248.60622289151112</c:v>
                </c:pt>
                <c:pt idx="6">
                  <c:v>422.02144807141593</c:v>
                </c:pt>
                <c:pt idx="7">
                  <c:v>637.97162941137265</c:v>
                </c:pt>
                <c:pt idx="8">
                  <c:v>813.19246826128972</c:v>
                </c:pt>
                <c:pt idx="9">
                  <c:v>868.11028817494866</c:v>
                </c:pt>
                <c:pt idx="10">
                  <c:v>843.76514464244985</c:v>
                </c:pt>
                <c:pt idx="11">
                  <c:v>804.02025576074743</c:v>
                </c:pt>
                <c:pt idx="12">
                  <c:v>764.18300074609351</c:v>
                </c:pt>
                <c:pt idx="13">
                  <c:v>726.04160765931135</c:v>
                </c:pt>
                <c:pt idx="14">
                  <c:v>689.7547080217837</c:v>
                </c:pt>
                <c:pt idx="15">
                  <c:v>655.27092365563647</c:v>
                </c:pt>
                <c:pt idx="16">
                  <c:v>622.50854198036586</c:v>
                </c:pt>
                <c:pt idx="17">
                  <c:v>591.38349624967975</c:v>
                </c:pt>
                <c:pt idx="18">
                  <c:v>561.81445820240731</c:v>
                </c:pt>
                <c:pt idx="19">
                  <c:v>533.72378838259635</c:v>
                </c:pt>
                <c:pt idx="20">
                  <c:v>507.03762106370436</c:v>
                </c:pt>
                <c:pt idx="21">
                  <c:v>481.68574980009402</c:v>
                </c:pt>
                <c:pt idx="22">
                  <c:v>457.60146689468689</c:v>
                </c:pt>
                <c:pt idx="23">
                  <c:v>434.72139580740173</c:v>
                </c:pt>
                <c:pt idx="24">
                  <c:v>412.98532718024688</c:v>
                </c:pt>
                <c:pt idx="25">
                  <c:v>392.33606144589822</c:v>
                </c:pt>
                <c:pt idx="26">
                  <c:v>372.71925872195573</c:v>
                </c:pt>
                <c:pt idx="27">
                  <c:v>354.08329598695508</c:v>
                </c:pt>
                <c:pt idx="28">
                  <c:v>336.37913130744442</c:v>
                </c:pt>
                <c:pt idx="29">
                  <c:v>319.56017481560679</c:v>
                </c:pt>
                <c:pt idx="30">
                  <c:v>303.58216612118554</c:v>
                </c:pt>
                <c:pt idx="31">
                  <c:v>288.4030578450936</c:v>
                </c:pt>
                <c:pt idx="32">
                  <c:v>273.98290497266521</c:v>
                </c:pt>
                <c:pt idx="33">
                  <c:v>260.28375973743488</c:v>
                </c:pt>
                <c:pt idx="34">
                  <c:v>247.26957175980735</c:v>
                </c:pt>
                <c:pt idx="35">
                  <c:v>234.90609317831317</c:v>
                </c:pt>
                <c:pt idx="36">
                  <c:v>223.16078852404289</c:v>
                </c:pt>
                <c:pt idx="37">
                  <c:v>212.00274910121718</c:v>
                </c:pt>
                <c:pt idx="38">
                  <c:v>201.40261164864813</c:v>
                </c:pt>
                <c:pt idx="39">
                  <c:v>191.33248106808111</c:v>
                </c:pt>
                <c:pt idx="40">
                  <c:v>181.76585701609224</c:v>
                </c:pt>
                <c:pt idx="41">
                  <c:v>172.67756416637482</c:v>
                </c:pt>
                <c:pt idx="42">
                  <c:v>164.04368595890116</c:v>
                </c:pt>
                <c:pt idx="43">
                  <c:v>155.84150166162033</c:v>
                </c:pt>
                <c:pt idx="44">
                  <c:v>148.04942657906679</c:v>
                </c:pt>
                <c:pt idx="45">
                  <c:v>140.64695525053648</c:v>
                </c:pt>
                <c:pt idx="46">
                  <c:v>133.61460748835202</c:v>
                </c:pt>
                <c:pt idx="47">
                  <c:v>126.93387711421391</c:v>
                </c:pt>
                <c:pt idx="48">
                  <c:v>120.58718325873328</c:v>
                </c:pt>
                <c:pt idx="49">
                  <c:v>114.55782409598743</c:v>
                </c:pt>
                <c:pt idx="50">
                  <c:v>108.82993289134747</c:v>
                </c:pt>
                <c:pt idx="51">
                  <c:v>103.38843624691418</c:v>
                </c:pt>
                <c:pt idx="52">
                  <c:v>98.219014434682009</c:v>
                </c:pt>
                <c:pt idx="53">
                  <c:v>93.308063713044604</c:v>
                </c:pt>
                <c:pt idx="54">
                  <c:v>88.642660527475215</c:v>
                </c:pt>
                <c:pt idx="55">
                  <c:v>84.210527501172805</c:v>
                </c:pt>
                <c:pt idx="56">
                  <c:v>80.000001126175945</c:v>
                </c:pt>
                <c:pt idx="57">
                  <c:v>76.000001069920899</c:v>
                </c:pt>
                <c:pt idx="58">
                  <c:v>72.20000101647183</c:v>
                </c:pt>
                <c:pt idx="59">
                  <c:v>68.590000965689484</c:v>
                </c:pt>
                <c:pt idx="60">
                  <c:v>65.160500917441368</c:v>
                </c:pt>
                <c:pt idx="61">
                  <c:v>61.90247587160146</c:v>
                </c:pt>
                <c:pt idx="62">
                  <c:v>58.807352078049952</c:v>
                </c:pt>
                <c:pt idx="63">
                  <c:v>55.866984474172909</c:v>
                </c:pt>
                <c:pt idx="64">
                  <c:v>53.073635250487023</c:v>
                </c:pt>
                <c:pt idx="65">
                  <c:v>50.419953487983086</c:v>
                </c:pt>
                <c:pt idx="66">
                  <c:v>47.898955813602292</c:v>
                </c:pt>
                <c:pt idx="67">
                  <c:v>45.504008022938741</c:v>
                </c:pt>
                <c:pt idx="68">
                  <c:v>43.228807621806787</c:v>
                </c:pt>
                <c:pt idx="69">
                  <c:v>41.067367240730036</c:v>
                </c:pt>
                <c:pt idx="70">
                  <c:v>39.013998878705884</c:v>
                </c:pt>
                <c:pt idx="71">
                  <c:v>37.063298934781841</c:v>
                </c:pt>
                <c:pt idx="72">
                  <c:v>35.210133988053016</c:v>
                </c:pt>
                <c:pt idx="73">
                  <c:v>33.449627288659755</c:v>
                </c:pt>
                <c:pt idx="74">
                  <c:v>31.777145924235381</c:v>
                </c:pt>
                <c:pt idx="75">
                  <c:v>30.188288628031518</c:v>
                </c:pt>
                <c:pt idx="76">
                  <c:v>28.678874196637214</c:v>
                </c:pt>
                <c:pt idx="77">
                  <c:v>27.244930486812052</c:v>
                </c:pt>
                <c:pt idx="78">
                  <c:v>25.882683962477632</c:v>
                </c:pt>
                <c:pt idx="79">
                  <c:v>24.588549764359463</c:v>
                </c:pt>
                <c:pt idx="80">
                  <c:v>23.359122276146778</c:v>
                </c:pt>
                <c:pt idx="81">
                  <c:v>22.191166162344338</c:v>
                </c:pt>
                <c:pt idx="82">
                  <c:v>21.08160785423167</c:v>
                </c:pt>
                <c:pt idx="83">
                  <c:v>20.027527461524311</c:v>
                </c:pt>
                <c:pt idx="84">
                  <c:v>19.026151088452021</c:v>
                </c:pt>
                <c:pt idx="85">
                  <c:v>18.074843534033075</c:v>
                </c:pt>
                <c:pt idx="86">
                  <c:v>17.171101357334827</c:v>
                </c:pt>
                <c:pt idx="87">
                  <c:v>16.312546289471264</c:v>
                </c:pt>
                <c:pt idx="88">
                  <c:v>15.496918975000668</c:v>
                </c:pt>
                <c:pt idx="89">
                  <c:v>14.722073026253407</c:v>
                </c:pt>
                <c:pt idx="90">
                  <c:v>13.98596937494333</c:v>
                </c:pt>
                <c:pt idx="91">
                  <c:v>13.286670906198593</c:v>
                </c:pt>
                <c:pt idx="92">
                  <c:v>12.622337360890937</c:v>
                </c:pt>
                <c:pt idx="93">
                  <c:v>11.991220492848521</c:v>
                </c:pt>
                <c:pt idx="94">
                  <c:v>11.391659468208095</c:v>
                </c:pt>
                <c:pt idx="95">
                  <c:v>10.822076494799568</c:v>
                </c:pt>
                <c:pt idx="96">
                  <c:v>10.280972670061351</c:v>
                </c:pt>
                <c:pt idx="97">
                  <c:v>9.7669240365599386</c:v>
                </c:pt>
                <c:pt idx="98">
                  <c:v>9.2785778347335004</c:v>
                </c:pt>
                <c:pt idx="99">
                  <c:v>8.814648942998291</c:v>
                </c:pt>
                <c:pt idx="100">
                  <c:v>8.3739164958497554</c:v>
                </c:pt>
                <c:pt idx="101">
                  <c:v>7.9552206710585658</c:v>
                </c:pt>
                <c:pt idx="102">
                  <c:v>7.5574596375068603</c:v>
                </c:pt>
                <c:pt idx="103">
                  <c:v>7.1795866556326704</c:v>
                </c:pt>
                <c:pt idx="104">
                  <c:v>6.8206073228521245</c:v>
                </c:pt>
                <c:pt idx="105">
                  <c:v>6.4795769567105435</c:v>
                </c:pt>
                <c:pt idx="106">
                  <c:v>6.1555981088759832</c:v>
                </c:pt>
                <c:pt idx="107">
                  <c:v>5.8478182034330972</c:v>
                </c:pt>
                <c:pt idx="108">
                  <c:v>5.5554272932623041</c:v>
                </c:pt>
                <c:pt idx="109">
                  <c:v>5.2776559286000033</c:v>
                </c:pt>
                <c:pt idx="110">
                  <c:v>5.0137731321707726</c:v>
                </c:pt>
                <c:pt idx="111">
                  <c:v>4.7630844755629607</c:v>
                </c:pt>
                <c:pt idx="112">
                  <c:v>4.5249302517854995</c:v>
                </c:pt>
                <c:pt idx="113">
                  <c:v>4.298683739196874</c:v>
                </c:pt>
                <c:pt idx="114">
                  <c:v>4.083749552237645</c:v>
                </c:pt>
                <c:pt idx="115">
                  <c:v>3.8795620746263437</c:v>
                </c:pt>
                <c:pt idx="116">
                  <c:v>3.6855839708955762</c:v>
                </c:pt>
                <c:pt idx="117">
                  <c:v>3.5013047723513173</c:v>
                </c:pt>
                <c:pt idx="118">
                  <c:v>3.3262395337342441</c:v>
                </c:pt>
                <c:pt idx="119">
                  <c:v>3.1599275570479981</c:v>
                </c:pt>
                <c:pt idx="120">
                  <c:v>3.0019311791960397</c:v>
                </c:pt>
                <c:pt idx="121">
                  <c:v>2.8518346202366556</c:v>
                </c:pt>
                <c:pt idx="122">
                  <c:v>2.7092428892252185</c:v>
                </c:pt>
                <c:pt idx="123">
                  <c:v>2.5737807447643322</c:v>
                </c:pt>
                <c:pt idx="124">
                  <c:v>2.4450917075264709</c:v>
                </c:pt>
                <c:pt idx="125">
                  <c:v>2.3228371221504838</c:v>
                </c:pt>
                <c:pt idx="126">
                  <c:v>2.2066952660432784</c:v>
                </c:pt>
                <c:pt idx="127">
                  <c:v>2.0963605027414167</c:v>
                </c:pt>
                <c:pt idx="128">
                  <c:v>1.9915424776046322</c:v>
                </c:pt>
                <c:pt idx="129">
                  <c:v>1.8919653537246723</c:v>
                </c:pt>
                <c:pt idx="130">
                  <c:v>1.7973670860386963</c:v>
                </c:pt>
                <c:pt idx="131">
                  <c:v>1.7074987317370058</c:v>
                </c:pt>
                <c:pt idx="132">
                  <c:v>1.6221237951503871</c:v>
                </c:pt>
                <c:pt idx="133">
                  <c:v>1.5410176053930873</c:v>
                </c:pt>
                <c:pt idx="134">
                  <c:v>1.4639667251236412</c:v>
                </c:pt>
                <c:pt idx="135">
                  <c:v>1.3907683888676567</c:v>
                </c:pt>
                <c:pt idx="136">
                  <c:v>1.3212299694244614</c:v>
                </c:pt>
                <c:pt idx="137">
                  <c:v>1.2551684709534161</c:v>
                </c:pt>
                <c:pt idx="138">
                  <c:v>1.1924100474059141</c:v>
                </c:pt>
                <c:pt idx="139">
                  <c:v>1.1327895450357786</c:v>
                </c:pt>
                <c:pt idx="140">
                  <c:v>1.0761500677841416</c:v>
                </c:pt>
                <c:pt idx="141">
                  <c:v>1.0223425643950785</c:v>
                </c:pt>
                <c:pt idx="142">
                  <c:v>0.97122543617546142</c:v>
                </c:pt>
                <c:pt idx="143">
                  <c:v>0.92266416436681808</c:v>
                </c:pt>
                <c:pt idx="144">
                  <c:v>0.87653095614860044</c:v>
                </c:pt>
                <c:pt idx="145">
                  <c:v>0.83270440834128734</c:v>
                </c:pt>
                <c:pt idx="146">
                  <c:v>0.79106918792433401</c:v>
                </c:pt>
                <c:pt idx="147">
                  <c:v>0.75151572852822268</c:v>
                </c:pt>
                <c:pt idx="148">
                  <c:v>0.71393994210191158</c:v>
                </c:pt>
                <c:pt idx="149">
                  <c:v>0.67824294499691096</c:v>
                </c:pt>
                <c:pt idx="150">
                  <c:v>0.64433079774715551</c:v>
                </c:pt>
                <c:pt idx="151">
                  <c:v>0.61211425785988338</c:v>
                </c:pt>
                <c:pt idx="152">
                  <c:v>0.58150854496697046</c:v>
                </c:pt>
                <c:pt idx="153">
                  <c:v>0.55243311771869907</c:v>
                </c:pt>
                <c:pt idx="154">
                  <c:v>0.52481146183283744</c:v>
                </c:pt>
                <c:pt idx="155">
                  <c:v>0.49857088874126509</c:v>
                </c:pt>
                <c:pt idx="156">
                  <c:v>0.47364234430426783</c:v>
                </c:pt>
                <c:pt idx="157">
                  <c:v>0.44996022708911709</c:v>
                </c:pt>
                <c:pt idx="158">
                  <c:v>0.42746221573472076</c:v>
                </c:pt>
                <c:pt idx="159">
                  <c:v>0.40608910494804124</c:v>
                </c:pt>
                <c:pt idx="160">
                  <c:v>0.38578464970069287</c:v>
                </c:pt>
                <c:pt idx="161">
                  <c:v>0.36649541721570916</c:v>
                </c:pt>
                <c:pt idx="162">
                  <c:v>0.34817064635497214</c:v>
                </c:pt>
                <c:pt idx="163">
                  <c:v>0.33076211403726952</c:v>
                </c:pt>
                <c:pt idx="164">
                  <c:v>0.31422400833544967</c:v>
                </c:pt>
                <c:pt idx="165">
                  <c:v>0.29851280791871865</c:v>
                </c:pt>
                <c:pt idx="166">
                  <c:v>0.28358716752282209</c:v>
                </c:pt>
                <c:pt idx="167">
                  <c:v>0.26940780914671841</c:v>
                </c:pt>
                <c:pt idx="168">
                  <c:v>0.25593741868941799</c:v>
                </c:pt>
                <c:pt idx="169">
                  <c:v>0.24314054775498084</c:v>
                </c:pt>
                <c:pt idx="170">
                  <c:v>0.23098352036726383</c:v>
                </c:pt>
                <c:pt idx="171">
                  <c:v>0.21943434434893105</c:v>
                </c:pt>
                <c:pt idx="172">
                  <c:v>0.20846262713151339</c:v>
                </c:pt>
                <c:pt idx="173">
                  <c:v>0.19803949577496519</c:v>
                </c:pt>
                <c:pt idx="174">
                  <c:v>0.18813752098624298</c:v>
                </c:pt>
                <c:pt idx="175">
                  <c:v>0.17873064493695559</c:v>
                </c:pt>
                <c:pt idx="176">
                  <c:v>0.16979411269013131</c:v>
                </c:pt>
                <c:pt idx="177">
                  <c:v>0.16130440705564708</c:v>
                </c:pt>
                <c:pt idx="178">
                  <c:v>0.15323918670288594</c:v>
                </c:pt>
                <c:pt idx="179">
                  <c:v>0.1455772273677618</c:v>
                </c:pt>
                <c:pt idx="180">
                  <c:v>0.13829836599939285</c:v>
                </c:pt>
                <c:pt idx="181">
                  <c:v>0.13138344769944138</c:v>
                </c:pt>
                <c:pt idx="182">
                  <c:v>0.12481427531448658</c:v>
                </c:pt>
                <c:pt idx="183">
                  <c:v>0.11857356154877866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67-544C-BA56-8228B4F24876}"/>
            </c:ext>
          </c:extLst>
        </c:ser>
        <c:ser>
          <c:idx val="2"/>
          <c:order val="5"/>
          <c:tx>
            <c:strRef>
              <c:f>'SIR resolt'!$C$5:$C$6</c:f>
              <c:strCache>
                <c:ptCount val="2"/>
                <c:pt idx="0">
                  <c:v>Model Continu no aleatori</c:v>
                </c:pt>
                <c:pt idx="1">
                  <c:v>Recuperats</c:v>
                </c:pt>
              </c:strCache>
            </c:strRef>
          </c:tx>
          <c:spPr>
            <a:solidFill>
              <a:srgbClr val="953735"/>
            </a:solidFill>
          </c:spPr>
          <c:val>
            <c:numRef>
              <c:f>'SIR resolt'!$C$7:$C$190</c:f>
              <c:numCache>
                <c:formatCode>General</c:formatCode>
                <c:ptCount val="184"/>
                <c:pt idx="0">
                  <c:v>0</c:v>
                </c:pt>
                <c:pt idx="1">
                  <c:v>0.5</c:v>
                </c:pt>
                <c:pt idx="2">
                  <c:v>1.4750000000000001</c:v>
                </c:pt>
                <c:pt idx="3">
                  <c:v>3.3665000000000003</c:v>
                </c:pt>
                <c:pt idx="4">
                  <c:v>6.9994945925000014</c:v>
                </c:pt>
                <c:pt idx="5">
                  <c:v>13.843960523321666</c:v>
                </c:pt>
                <c:pt idx="6">
                  <c:v>26.274271667897224</c:v>
                </c:pt>
                <c:pt idx="7">
                  <c:v>47.375344071468021</c:v>
                </c:pt>
                <c:pt idx="8">
                  <c:v>79.27392554203665</c:v>
                </c:pt>
                <c:pt idx="9">
                  <c:v>119.93354895510114</c:v>
                </c:pt>
                <c:pt idx="10">
                  <c:v>163.3390633638486</c:v>
                </c:pt>
                <c:pt idx="11">
                  <c:v>205.5273205959711</c:v>
                </c:pt>
                <c:pt idx="12">
                  <c:v>245.72833338400847</c:v>
                </c:pt>
                <c:pt idx="13">
                  <c:v>283.93748342131312</c:v>
                </c:pt>
                <c:pt idx="14">
                  <c:v>320.2395638042787</c:v>
                </c:pt>
                <c:pt idx="15">
                  <c:v>354.7272992053679</c:v>
                </c:pt>
                <c:pt idx="16">
                  <c:v>387.49084538814975</c:v>
                </c:pt>
                <c:pt idx="17">
                  <c:v>418.61627248716803</c:v>
                </c:pt>
                <c:pt idx="18">
                  <c:v>448.18544729965203</c:v>
                </c:pt>
                <c:pt idx="19">
                  <c:v>476.27617020977237</c:v>
                </c:pt>
                <c:pt idx="20">
                  <c:v>502.96235962890216</c:v>
                </c:pt>
                <c:pt idx="21">
                  <c:v>528.31424068208742</c:v>
                </c:pt>
                <c:pt idx="22">
                  <c:v>552.39852817209214</c:v>
                </c:pt>
                <c:pt idx="23">
                  <c:v>575.27860151682648</c:v>
                </c:pt>
                <c:pt idx="24">
                  <c:v>597.01467130719652</c:v>
                </c:pt>
                <c:pt idx="25">
                  <c:v>617.66393766620888</c:v>
                </c:pt>
                <c:pt idx="26">
                  <c:v>637.28074073850382</c:v>
                </c:pt>
                <c:pt idx="27">
                  <c:v>655.91670367460165</c:v>
                </c:pt>
                <c:pt idx="28">
                  <c:v>673.62086847394937</c:v>
                </c:pt>
                <c:pt idx="29">
                  <c:v>690.43982503932159</c:v>
                </c:pt>
                <c:pt idx="30">
                  <c:v>706.41783378010189</c:v>
                </c:pt>
                <c:pt idx="31">
                  <c:v>721.59694208616111</c:v>
                </c:pt>
                <c:pt idx="32">
                  <c:v>736.0170949784158</c:v>
                </c:pt>
                <c:pt idx="33">
                  <c:v>749.71624022704907</c:v>
                </c:pt>
                <c:pt idx="34">
                  <c:v>762.73042821392085</c:v>
                </c:pt>
                <c:pt idx="35">
                  <c:v>775.0939068019112</c:v>
                </c:pt>
                <c:pt idx="36">
                  <c:v>786.83921146082685</c:v>
                </c:pt>
                <c:pt idx="37">
                  <c:v>797.99725088702894</c:v>
                </c:pt>
                <c:pt idx="38">
                  <c:v>808.59738834208974</c:v>
                </c:pt>
                <c:pt idx="39">
                  <c:v>818.66751892452214</c:v>
                </c:pt>
                <c:pt idx="40">
                  <c:v>828.23414297792624</c:v>
                </c:pt>
                <c:pt idx="41">
                  <c:v>837.32243582873082</c:v>
                </c:pt>
                <c:pt idx="42">
                  <c:v>845.95631403704954</c:v>
                </c:pt>
                <c:pt idx="43">
                  <c:v>854.15849833499465</c:v>
                </c:pt>
                <c:pt idx="44">
                  <c:v>861.95057341807569</c:v>
                </c:pt>
                <c:pt idx="45">
                  <c:v>869.353044747029</c:v>
                </c:pt>
                <c:pt idx="46">
                  <c:v>876.3853925095558</c:v>
                </c:pt>
                <c:pt idx="47">
                  <c:v>883.06612288397343</c:v>
                </c:pt>
                <c:pt idx="48">
                  <c:v>889.4128167396841</c:v>
                </c:pt>
                <c:pt idx="49">
                  <c:v>895.44217590262076</c:v>
                </c:pt>
                <c:pt idx="50">
                  <c:v>901.1700671074201</c:v>
                </c:pt>
                <c:pt idx="51">
                  <c:v>906.61156375198743</c:v>
                </c:pt>
                <c:pt idx="52">
                  <c:v>911.78098556433315</c:v>
                </c:pt>
                <c:pt idx="53">
                  <c:v>916.69193628606729</c:v>
                </c:pt>
                <c:pt idx="54">
                  <c:v>921.35733947171957</c:v>
                </c:pt>
                <c:pt idx="55">
                  <c:v>925.78947249809335</c:v>
                </c:pt>
                <c:pt idx="56">
                  <c:v>929.99999887315198</c:v>
                </c:pt>
                <c:pt idx="57">
                  <c:v>933.99999892946073</c:v>
                </c:pt>
                <c:pt idx="58">
                  <c:v>937.79999898295682</c:v>
                </c:pt>
                <c:pt idx="59">
                  <c:v>941.40999903378042</c:v>
                </c:pt>
                <c:pt idx="60">
                  <c:v>944.83949908206489</c:v>
                </c:pt>
                <c:pt idx="61">
                  <c:v>948.09752412793694</c:v>
                </c:pt>
                <c:pt idx="62">
                  <c:v>951.19264792151705</c:v>
                </c:pt>
                <c:pt idx="63">
                  <c:v>954.13301552541952</c:v>
                </c:pt>
                <c:pt idx="64">
                  <c:v>956.9263647491282</c:v>
                </c:pt>
                <c:pt idx="65">
                  <c:v>959.58004651165254</c:v>
                </c:pt>
                <c:pt idx="66">
                  <c:v>962.10104418605169</c:v>
                </c:pt>
                <c:pt idx="67">
                  <c:v>964.49599197673183</c:v>
                </c:pt>
                <c:pt idx="68">
                  <c:v>966.77119237787872</c:v>
                </c:pt>
                <c:pt idx="69">
                  <c:v>968.93263275896902</c:v>
                </c:pt>
                <c:pt idx="70">
                  <c:v>970.98600112100553</c:v>
                </c:pt>
                <c:pt idx="71">
                  <c:v>972.93670106494085</c:v>
                </c:pt>
                <c:pt idx="72">
                  <c:v>974.78986601167992</c:v>
                </c:pt>
                <c:pt idx="73">
                  <c:v>976.55037271108256</c:v>
                </c:pt>
                <c:pt idx="74">
                  <c:v>978.22285407551556</c:v>
                </c:pt>
                <c:pt idx="75">
                  <c:v>979.81171137172737</c:v>
                </c:pt>
                <c:pt idx="76">
                  <c:v>981.32112580312889</c:v>
                </c:pt>
                <c:pt idx="77">
                  <c:v>982.75506951296074</c:v>
                </c:pt>
                <c:pt idx="78">
                  <c:v>984.11731603730129</c:v>
                </c:pt>
                <c:pt idx="79">
                  <c:v>985.41145023542515</c:v>
                </c:pt>
                <c:pt idx="80">
                  <c:v>986.64087772364314</c:v>
                </c:pt>
                <c:pt idx="81">
                  <c:v>987.80883383745049</c:v>
                </c:pt>
                <c:pt idx="82">
                  <c:v>988.91839214556774</c:v>
                </c:pt>
                <c:pt idx="83">
                  <c:v>989.97247253827936</c:v>
                </c:pt>
                <c:pt idx="84">
                  <c:v>990.97384891135562</c:v>
                </c:pt>
                <c:pt idx="85">
                  <c:v>991.92515646577817</c:v>
                </c:pt>
                <c:pt idx="86">
                  <c:v>992.82889864247977</c:v>
                </c:pt>
                <c:pt idx="87">
                  <c:v>993.68745371034652</c:v>
                </c:pt>
                <c:pt idx="88">
                  <c:v>994.50308102482006</c:v>
                </c:pt>
                <c:pt idx="89">
                  <c:v>995.27792697357006</c:v>
                </c:pt>
                <c:pt idx="90">
                  <c:v>996.01403062488271</c:v>
                </c:pt>
                <c:pt idx="91">
                  <c:v>996.71332909362991</c:v>
                </c:pt>
                <c:pt idx="92">
                  <c:v>997.3776626389398</c:v>
                </c:pt>
                <c:pt idx="93">
                  <c:v>998.0087795069843</c:v>
                </c:pt>
                <c:pt idx="94">
                  <c:v>998.60834053162671</c:v>
                </c:pt>
                <c:pt idx="95">
                  <c:v>999.17792350503714</c:v>
                </c:pt>
                <c:pt idx="96">
                  <c:v>999.71902732977708</c:v>
                </c:pt>
                <c:pt idx="97">
                  <c:v>1000.2330759632802</c:v>
                </c:pt>
                <c:pt idx="98">
                  <c:v>1000.7214221651082</c:v>
                </c:pt>
                <c:pt idx="99">
                  <c:v>1001.1853510568449</c:v>
                </c:pt>
                <c:pt idx="100">
                  <c:v>1001.6260835039948</c:v>
                </c:pt>
                <c:pt idx="101">
                  <c:v>1002.0447793287873</c:v>
                </c:pt>
                <c:pt idx="102">
                  <c:v>1002.4425403623402</c:v>
                </c:pt>
                <c:pt idx="103">
                  <c:v>1002.8204133442156</c:v>
                </c:pt>
                <c:pt idx="104">
                  <c:v>1003.1793926769972</c:v>
                </c:pt>
                <c:pt idx="105">
                  <c:v>1003.5204230431398</c:v>
                </c:pt>
                <c:pt idx="106">
                  <c:v>1003.8444018909753</c:v>
                </c:pt>
                <c:pt idx="107">
                  <c:v>1004.1521817964191</c:v>
                </c:pt>
                <c:pt idx="108">
                  <c:v>1004.4445727065907</c:v>
                </c:pt>
                <c:pt idx="109">
                  <c:v>1004.7223440712538</c:v>
                </c:pt>
                <c:pt idx="110">
                  <c:v>1004.9862268676839</c:v>
                </c:pt>
                <c:pt idx="111">
                  <c:v>1005.2369155242924</c:v>
                </c:pt>
                <c:pt idx="112">
                  <c:v>1005.4750697480705</c:v>
                </c:pt>
                <c:pt idx="113">
                  <c:v>1005.7013162606597</c:v>
                </c:pt>
                <c:pt idx="114">
                  <c:v>1005.9162504476195</c:v>
                </c:pt>
                <c:pt idx="115">
                  <c:v>1006.1204379252314</c:v>
                </c:pt>
                <c:pt idx="116">
                  <c:v>1006.3144160289627</c:v>
                </c:pt>
                <c:pt idx="117">
                  <c:v>1006.4986952275075</c:v>
                </c:pt>
                <c:pt idx="118">
                  <c:v>1006.673760466125</c:v>
                </c:pt>
                <c:pt idx="119">
                  <c:v>1006.8400724428118</c:v>
                </c:pt>
                <c:pt idx="120">
                  <c:v>1006.9980688206642</c:v>
                </c:pt>
                <c:pt idx="121">
                  <c:v>1007.1481653796241</c:v>
                </c:pt>
                <c:pt idx="122">
                  <c:v>1007.2907571106359</c:v>
                </c:pt>
                <c:pt idx="123">
                  <c:v>1007.4262192550972</c:v>
                </c:pt>
                <c:pt idx="124">
                  <c:v>1007.5549082923354</c:v>
                </c:pt>
                <c:pt idx="125">
                  <c:v>1007.6771628777118</c:v>
                </c:pt>
                <c:pt idx="126">
                  <c:v>1007.7933047338194</c:v>
                </c:pt>
                <c:pt idx="127">
                  <c:v>1007.9036394971215</c:v>
                </c:pt>
                <c:pt idx="128">
                  <c:v>1008.0084575222586</c:v>
                </c:pt>
                <c:pt idx="129">
                  <c:v>1008.1080346461388</c:v>
                </c:pt>
                <c:pt idx="130">
                  <c:v>1008.202632913825</c:v>
                </c:pt>
                <c:pt idx="131">
                  <c:v>1008.292501268127</c:v>
                </c:pt>
                <c:pt idx="132">
                  <c:v>1008.3778762047139</c:v>
                </c:pt>
                <c:pt idx="133">
                  <c:v>1008.4589823944714</c:v>
                </c:pt>
                <c:pt idx="134">
                  <c:v>1008.536033274741</c:v>
                </c:pt>
                <c:pt idx="135">
                  <c:v>1008.6092316109972</c:v>
                </c:pt>
                <c:pt idx="136">
                  <c:v>1008.6787700304405</c:v>
                </c:pt>
                <c:pt idx="137">
                  <c:v>1008.7448315289117</c:v>
                </c:pt>
                <c:pt idx="138">
                  <c:v>1008.8075899524594</c:v>
                </c:pt>
                <c:pt idx="139">
                  <c:v>1008.8672104548297</c:v>
                </c:pt>
                <c:pt idx="140">
                  <c:v>1008.9238499320815</c:v>
                </c:pt>
                <c:pt idx="141">
                  <c:v>1008.9776574354706</c:v>
                </c:pt>
                <c:pt idx="142">
                  <c:v>1009.0287745636904</c:v>
                </c:pt>
                <c:pt idx="143">
                  <c:v>1009.0773358354992</c:v>
                </c:pt>
                <c:pt idx="144">
                  <c:v>1009.1234690437175</c:v>
                </c:pt>
                <c:pt idx="145">
                  <c:v>1009.1672955915249</c:v>
                </c:pt>
                <c:pt idx="146">
                  <c:v>1009.208930811942</c:v>
                </c:pt>
                <c:pt idx="147">
                  <c:v>1009.2484842713382</c:v>
                </c:pt>
                <c:pt idx="148">
                  <c:v>1009.2860600577645</c:v>
                </c:pt>
                <c:pt idx="149">
                  <c:v>1009.3217570548696</c:v>
                </c:pt>
                <c:pt idx="150">
                  <c:v>1009.3556692021194</c:v>
                </c:pt>
                <c:pt idx="151">
                  <c:v>1009.3878857420068</c:v>
                </c:pt>
                <c:pt idx="152">
                  <c:v>1009.4184914548998</c:v>
                </c:pt>
                <c:pt idx="153">
                  <c:v>1009.4475668821482</c:v>
                </c:pt>
                <c:pt idx="154">
                  <c:v>1009.4751885380341</c:v>
                </c:pt>
                <c:pt idx="155">
                  <c:v>1009.5014291111257</c:v>
                </c:pt>
                <c:pt idx="156">
                  <c:v>1009.5263576555628</c:v>
                </c:pt>
                <c:pt idx="157">
                  <c:v>1009.5500397727781</c:v>
                </c:pt>
                <c:pt idx="158">
                  <c:v>1009.5725377841325</c:v>
                </c:pt>
                <c:pt idx="159">
                  <c:v>1009.5939108949192</c:v>
                </c:pt>
                <c:pt idx="160">
                  <c:v>1009.6142153501665</c:v>
                </c:pt>
                <c:pt idx="161">
                  <c:v>1009.6335045826515</c:v>
                </c:pt>
                <c:pt idx="162">
                  <c:v>1009.6518293535123</c:v>
                </c:pt>
                <c:pt idx="163">
                  <c:v>1009.6692378858301</c:v>
                </c:pt>
                <c:pt idx="164">
                  <c:v>1009.685775991532</c:v>
                </c:pt>
                <c:pt idx="165">
                  <c:v>1009.7014871919487</c:v>
                </c:pt>
                <c:pt idx="166">
                  <c:v>1009.7164128323446</c:v>
                </c:pt>
                <c:pt idx="167">
                  <c:v>1009.7305921907208</c:v>
                </c:pt>
                <c:pt idx="168">
                  <c:v>1009.7440625811781</c:v>
                </c:pt>
                <c:pt idx="169">
                  <c:v>1009.7568594521126</c:v>
                </c:pt>
                <c:pt idx="170">
                  <c:v>1009.7690164795004</c:v>
                </c:pt>
                <c:pt idx="171">
                  <c:v>1009.7805656555187</c:v>
                </c:pt>
                <c:pt idx="172">
                  <c:v>1009.7915373727361</c:v>
                </c:pt>
                <c:pt idx="173">
                  <c:v>1009.8019605040927</c:v>
                </c:pt>
                <c:pt idx="174">
                  <c:v>1009.8118624788814</c:v>
                </c:pt>
                <c:pt idx="175">
                  <c:v>1009.8212693549307</c:v>
                </c:pt>
                <c:pt idx="176">
                  <c:v>1009.8302058871775</c:v>
                </c:pt>
                <c:pt idx="177">
                  <c:v>1009.838695592812</c:v>
                </c:pt>
                <c:pt idx="178">
                  <c:v>1009.8467608131648</c:v>
                </c:pt>
                <c:pt idx="179">
                  <c:v>1009.8544227724999</c:v>
                </c:pt>
                <c:pt idx="180">
                  <c:v>1009.8617016338683</c:v>
                </c:pt>
                <c:pt idx="181">
                  <c:v>1009.8686165521683</c:v>
                </c:pt>
                <c:pt idx="182">
                  <c:v>1009.8751857245533</c:v>
                </c:pt>
                <c:pt idx="183">
                  <c:v>1009.881426438319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967-544C-BA56-8228B4F24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547496"/>
        <c:axId val="2104544552"/>
      </c:areaChart>
      <c:catAx>
        <c:axId val="2104547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04544552"/>
        <c:crosses val="autoZero"/>
        <c:auto val="1"/>
        <c:lblAlgn val="ctr"/>
        <c:lblOffset val="100"/>
        <c:tickLblSkip val="10"/>
        <c:noMultiLvlLbl val="0"/>
      </c:catAx>
      <c:valAx>
        <c:axId val="2104544552"/>
        <c:scaling>
          <c:orientation val="minMax"/>
          <c:max val="1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54749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" l="0.75" r="0.75" t="1" header="0.5" footer="0.5"/>
    <c:pageSetup paperSize="9" orientation="portrait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3"/>
          <c:order val="0"/>
          <c:tx>
            <c:strRef>
              <c:f>'SIR resolt'!$M$5:$M$6</c:f>
              <c:strCache>
                <c:ptCount val="2"/>
                <c:pt idx="0">
                  <c:v>Model discret aleatori</c:v>
                </c:pt>
                <c:pt idx="1">
                  <c:v>Susceptibles</c:v>
                </c:pt>
              </c:strCache>
            </c:strRef>
          </c:tx>
          <c:spPr>
            <a:solidFill>
              <a:schemeClr val="accent3"/>
            </a:solidFill>
          </c:spPr>
          <c:val>
            <c:numRef>
              <c:f>'SIR resolt'!$M$7:$M$190</c:f>
              <c:numCache>
                <c:formatCode>General</c:formatCode>
                <c:ptCount val="184"/>
                <c:pt idx="0">
                  <c:v>1000</c:v>
                </c:pt>
                <c:pt idx="1">
                  <c:v>997</c:v>
                </c:pt>
                <c:pt idx="2">
                  <c:v>989</c:v>
                </c:pt>
                <c:pt idx="3">
                  <c:v>973</c:v>
                </c:pt>
                <c:pt idx="4">
                  <c:v>935</c:v>
                </c:pt>
                <c:pt idx="5">
                  <c:v>843</c:v>
                </c:pt>
                <c:pt idx="6">
                  <c:v>714</c:v>
                </c:pt>
                <c:pt idx="7">
                  <c:v>545</c:v>
                </c:pt>
                <c:pt idx="8">
                  <c:v>238</c:v>
                </c:pt>
                <c:pt idx="9">
                  <c:v>186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D-A845-9EA7-B2163D640514}"/>
            </c:ext>
          </c:extLst>
        </c:ser>
        <c:ser>
          <c:idx val="4"/>
          <c:order val="1"/>
          <c:tx>
            <c:strRef>
              <c:f>'SIR resolt'!$N$5:$N$6</c:f>
              <c:strCache>
                <c:ptCount val="2"/>
                <c:pt idx="0">
                  <c:v>Model discret aleatori</c:v>
                </c:pt>
                <c:pt idx="1">
                  <c:v>Infectats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'SIR resolt'!$N$7:$N$190</c:f>
              <c:numCache>
                <c:formatCode>General</c:formatCode>
                <c:ptCount val="184"/>
                <c:pt idx="0">
                  <c:v>10</c:v>
                </c:pt>
                <c:pt idx="1">
                  <c:v>13</c:v>
                </c:pt>
                <c:pt idx="2">
                  <c:v>21</c:v>
                </c:pt>
                <c:pt idx="3">
                  <c:v>37</c:v>
                </c:pt>
                <c:pt idx="4">
                  <c:v>73</c:v>
                </c:pt>
                <c:pt idx="5">
                  <c:v>158</c:v>
                </c:pt>
                <c:pt idx="6">
                  <c:v>272</c:v>
                </c:pt>
                <c:pt idx="7">
                  <c:v>440</c:v>
                </c:pt>
                <c:pt idx="8">
                  <c:v>712</c:v>
                </c:pt>
                <c:pt idx="9">
                  <c:v>764</c:v>
                </c:pt>
                <c:pt idx="10">
                  <c:v>944</c:v>
                </c:pt>
                <c:pt idx="11">
                  <c:v>875</c:v>
                </c:pt>
                <c:pt idx="12">
                  <c:v>795</c:v>
                </c:pt>
                <c:pt idx="13">
                  <c:v>734</c:v>
                </c:pt>
                <c:pt idx="14">
                  <c:v>716</c:v>
                </c:pt>
                <c:pt idx="15">
                  <c:v>662</c:v>
                </c:pt>
                <c:pt idx="16">
                  <c:v>619</c:v>
                </c:pt>
                <c:pt idx="17">
                  <c:v>560</c:v>
                </c:pt>
                <c:pt idx="18">
                  <c:v>511</c:v>
                </c:pt>
                <c:pt idx="19">
                  <c:v>509</c:v>
                </c:pt>
                <c:pt idx="20">
                  <c:v>465</c:v>
                </c:pt>
                <c:pt idx="21">
                  <c:v>437</c:v>
                </c:pt>
                <c:pt idx="22">
                  <c:v>427</c:v>
                </c:pt>
                <c:pt idx="23">
                  <c:v>413</c:v>
                </c:pt>
                <c:pt idx="24">
                  <c:v>377</c:v>
                </c:pt>
                <c:pt idx="25">
                  <c:v>365</c:v>
                </c:pt>
                <c:pt idx="26">
                  <c:v>362</c:v>
                </c:pt>
                <c:pt idx="27">
                  <c:v>332</c:v>
                </c:pt>
                <c:pt idx="28">
                  <c:v>327</c:v>
                </c:pt>
                <c:pt idx="29">
                  <c:v>298</c:v>
                </c:pt>
                <c:pt idx="30">
                  <c:v>281</c:v>
                </c:pt>
                <c:pt idx="31">
                  <c:v>278</c:v>
                </c:pt>
                <c:pt idx="32">
                  <c:v>261</c:v>
                </c:pt>
                <c:pt idx="33">
                  <c:v>251</c:v>
                </c:pt>
                <c:pt idx="34">
                  <c:v>248</c:v>
                </c:pt>
                <c:pt idx="35">
                  <c:v>246</c:v>
                </c:pt>
                <c:pt idx="36">
                  <c:v>231</c:v>
                </c:pt>
                <c:pt idx="37">
                  <c:v>212</c:v>
                </c:pt>
                <c:pt idx="38">
                  <c:v>202</c:v>
                </c:pt>
                <c:pt idx="39">
                  <c:v>182</c:v>
                </c:pt>
                <c:pt idx="40">
                  <c:v>175</c:v>
                </c:pt>
                <c:pt idx="41">
                  <c:v>162</c:v>
                </c:pt>
                <c:pt idx="42">
                  <c:v>158</c:v>
                </c:pt>
                <c:pt idx="43">
                  <c:v>150</c:v>
                </c:pt>
                <c:pt idx="44">
                  <c:v>137</c:v>
                </c:pt>
                <c:pt idx="45">
                  <c:v>132</c:v>
                </c:pt>
                <c:pt idx="46">
                  <c:v>125</c:v>
                </c:pt>
                <c:pt idx="47">
                  <c:v>123</c:v>
                </c:pt>
                <c:pt idx="48">
                  <c:v>113</c:v>
                </c:pt>
                <c:pt idx="49">
                  <c:v>104</c:v>
                </c:pt>
                <c:pt idx="50">
                  <c:v>101</c:v>
                </c:pt>
                <c:pt idx="51">
                  <c:v>92</c:v>
                </c:pt>
                <c:pt idx="52">
                  <c:v>83</c:v>
                </c:pt>
                <c:pt idx="53">
                  <c:v>77</c:v>
                </c:pt>
                <c:pt idx="54">
                  <c:v>76</c:v>
                </c:pt>
                <c:pt idx="55">
                  <c:v>74</c:v>
                </c:pt>
                <c:pt idx="56">
                  <c:v>71</c:v>
                </c:pt>
                <c:pt idx="57">
                  <c:v>68</c:v>
                </c:pt>
                <c:pt idx="58">
                  <c:v>66</c:v>
                </c:pt>
                <c:pt idx="59">
                  <c:v>63</c:v>
                </c:pt>
                <c:pt idx="60">
                  <c:v>61</c:v>
                </c:pt>
                <c:pt idx="61">
                  <c:v>61</c:v>
                </c:pt>
                <c:pt idx="62">
                  <c:v>61</c:v>
                </c:pt>
                <c:pt idx="63">
                  <c:v>60</c:v>
                </c:pt>
                <c:pt idx="64">
                  <c:v>57</c:v>
                </c:pt>
                <c:pt idx="65">
                  <c:v>52</c:v>
                </c:pt>
                <c:pt idx="66">
                  <c:v>48</c:v>
                </c:pt>
                <c:pt idx="67">
                  <c:v>47</c:v>
                </c:pt>
                <c:pt idx="68">
                  <c:v>46</c:v>
                </c:pt>
                <c:pt idx="69">
                  <c:v>46</c:v>
                </c:pt>
                <c:pt idx="70">
                  <c:v>44</c:v>
                </c:pt>
                <c:pt idx="71">
                  <c:v>41</c:v>
                </c:pt>
                <c:pt idx="72">
                  <c:v>39</c:v>
                </c:pt>
                <c:pt idx="73">
                  <c:v>37</c:v>
                </c:pt>
                <c:pt idx="74">
                  <c:v>36</c:v>
                </c:pt>
                <c:pt idx="75">
                  <c:v>34</c:v>
                </c:pt>
                <c:pt idx="76">
                  <c:v>34</c:v>
                </c:pt>
                <c:pt idx="77">
                  <c:v>33</c:v>
                </c:pt>
                <c:pt idx="78">
                  <c:v>32</c:v>
                </c:pt>
                <c:pt idx="79">
                  <c:v>31</c:v>
                </c:pt>
                <c:pt idx="80">
                  <c:v>30</c:v>
                </c:pt>
                <c:pt idx="81">
                  <c:v>29</c:v>
                </c:pt>
                <c:pt idx="82">
                  <c:v>27</c:v>
                </c:pt>
                <c:pt idx="83">
                  <c:v>26</c:v>
                </c:pt>
                <c:pt idx="84">
                  <c:v>26</c:v>
                </c:pt>
                <c:pt idx="85">
                  <c:v>24</c:v>
                </c:pt>
                <c:pt idx="86">
                  <c:v>23</c:v>
                </c:pt>
                <c:pt idx="87">
                  <c:v>21</c:v>
                </c:pt>
                <c:pt idx="88">
                  <c:v>20</c:v>
                </c:pt>
                <c:pt idx="89">
                  <c:v>20</c:v>
                </c:pt>
                <c:pt idx="90">
                  <c:v>18</c:v>
                </c:pt>
                <c:pt idx="91">
                  <c:v>18</c:v>
                </c:pt>
                <c:pt idx="92">
                  <c:v>16</c:v>
                </c:pt>
                <c:pt idx="93">
                  <c:v>16</c:v>
                </c:pt>
                <c:pt idx="94">
                  <c:v>15</c:v>
                </c:pt>
                <c:pt idx="95">
                  <c:v>14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12</c:v>
                </c:pt>
                <c:pt idx="100">
                  <c:v>11</c:v>
                </c:pt>
                <c:pt idx="101">
                  <c:v>10</c:v>
                </c:pt>
                <c:pt idx="102">
                  <c:v>10</c:v>
                </c:pt>
                <c:pt idx="103">
                  <c:v>9</c:v>
                </c:pt>
                <c:pt idx="104">
                  <c:v>8</c:v>
                </c:pt>
                <c:pt idx="105">
                  <c:v>8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5</c:v>
                </c:pt>
                <c:pt idx="134">
                  <c:v>5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5</c:v>
                </c:pt>
                <c:pt idx="144">
                  <c:v>5</c:v>
                </c:pt>
                <c:pt idx="145">
                  <c:v>5</c:v>
                </c:pt>
                <c:pt idx="146">
                  <c:v>5</c:v>
                </c:pt>
                <c:pt idx="147">
                  <c:v>5</c:v>
                </c:pt>
                <c:pt idx="148">
                  <c:v>5</c:v>
                </c:pt>
                <c:pt idx="149">
                  <c:v>5</c:v>
                </c:pt>
                <c:pt idx="150">
                  <c:v>5</c:v>
                </c:pt>
                <c:pt idx="151">
                  <c:v>5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5</c:v>
                </c:pt>
                <c:pt idx="161">
                  <c:v>5</c:v>
                </c:pt>
                <c:pt idx="162">
                  <c:v>5</c:v>
                </c:pt>
                <c:pt idx="163">
                  <c:v>5</c:v>
                </c:pt>
                <c:pt idx="164">
                  <c:v>5</c:v>
                </c:pt>
                <c:pt idx="165">
                  <c:v>5</c:v>
                </c:pt>
                <c:pt idx="166">
                  <c:v>5</c:v>
                </c:pt>
                <c:pt idx="167">
                  <c:v>5</c:v>
                </c:pt>
                <c:pt idx="168">
                  <c:v>5</c:v>
                </c:pt>
                <c:pt idx="169">
                  <c:v>5</c:v>
                </c:pt>
                <c:pt idx="170">
                  <c:v>5</c:v>
                </c:pt>
                <c:pt idx="171">
                  <c:v>5</c:v>
                </c:pt>
                <c:pt idx="172">
                  <c:v>5</c:v>
                </c:pt>
                <c:pt idx="173">
                  <c:v>5</c:v>
                </c:pt>
                <c:pt idx="174">
                  <c:v>5</c:v>
                </c:pt>
                <c:pt idx="175">
                  <c:v>5</c:v>
                </c:pt>
                <c:pt idx="176">
                  <c:v>5</c:v>
                </c:pt>
                <c:pt idx="177">
                  <c:v>5</c:v>
                </c:pt>
                <c:pt idx="178">
                  <c:v>5</c:v>
                </c:pt>
                <c:pt idx="179">
                  <c:v>5</c:v>
                </c:pt>
                <c:pt idx="180">
                  <c:v>5</c:v>
                </c:pt>
                <c:pt idx="181">
                  <c:v>5</c:v>
                </c:pt>
                <c:pt idx="182">
                  <c:v>5</c:v>
                </c:pt>
                <c:pt idx="18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8D-A845-9EA7-B2163D640514}"/>
            </c:ext>
          </c:extLst>
        </c:ser>
        <c:ser>
          <c:idx val="5"/>
          <c:order val="2"/>
          <c:tx>
            <c:strRef>
              <c:f>'SIR resolt'!$O$5:$O$6</c:f>
              <c:strCache>
                <c:ptCount val="2"/>
                <c:pt idx="0">
                  <c:v>Model discret aleatori</c:v>
                </c:pt>
                <c:pt idx="1">
                  <c:v>Recuperats</c:v>
                </c:pt>
              </c:strCache>
            </c:strRef>
          </c:tx>
          <c:spPr>
            <a:solidFill>
              <a:srgbClr val="953735"/>
            </a:solidFill>
          </c:spPr>
          <c:val>
            <c:numRef>
              <c:f>'SIR resolt'!$O$7:$O$190</c:f>
              <c:numCache>
                <c:formatCode>General</c:formatCode>
                <c:ptCount val="18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9</c:v>
                </c:pt>
                <c:pt idx="6">
                  <c:v>24</c:v>
                </c:pt>
                <c:pt idx="7">
                  <c:v>25</c:v>
                </c:pt>
                <c:pt idx="8">
                  <c:v>60</c:v>
                </c:pt>
                <c:pt idx="9">
                  <c:v>60</c:v>
                </c:pt>
                <c:pt idx="10">
                  <c:v>66</c:v>
                </c:pt>
                <c:pt idx="11">
                  <c:v>135</c:v>
                </c:pt>
                <c:pt idx="12">
                  <c:v>215</c:v>
                </c:pt>
                <c:pt idx="13">
                  <c:v>276</c:v>
                </c:pt>
                <c:pt idx="14">
                  <c:v>294</c:v>
                </c:pt>
                <c:pt idx="15">
                  <c:v>348</c:v>
                </c:pt>
                <c:pt idx="16">
                  <c:v>391</c:v>
                </c:pt>
                <c:pt idx="17">
                  <c:v>450</c:v>
                </c:pt>
                <c:pt idx="18">
                  <c:v>499</c:v>
                </c:pt>
                <c:pt idx="19">
                  <c:v>501</c:v>
                </c:pt>
                <c:pt idx="20">
                  <c:v>545</c:v>
                </c:pt>
                <c:pt idx="21">
                  <c:v>573</c:v>
                </c:pt>
                <c:pt idx="22">
                  <c:v>583</c:v>
                </c:pt>
                <c:pt idx="23">
                  <c:v>597</c:v>
                </c:pt>
                <c:pt idx="24">
                  <c:v>633</c:v>
                </c:pt>
                <c:pt idx="25">
                  <c:v>645</c:v>
                </c:pt>
                <c:pt idx="26">
                  <c:v>648</c:v>
                </c:pt>
                <c:pt idx="27">
                  <c:v>678</c:v>
                </c:pt>
                <c:pt idx="28">
                  <c:v>683</c:v>
                </c:pt>
                <c:pt idx="29">
                  <c:v>712</c:v>
                </c:pt>
                <c:pt idx="30">
                  <c:v>729</c:v>
                </c:pt>
                <c:pt idx="31">
                  <c:v>732</c:v>
                </c:pt>
                <c:pt idx="32">
                  <c:v>749</c:v>
                </c:pt>
                <c:pt idx="33">
                  <c:v>759</c:v>
                </c:pt>
                <c:pt idx="34">
                  <c:v>762</c:v>
                </c:pt>
                <c:pt idx="35">
                  <c:v>764</c:v>
                </c:pt>
                <c:pt idx="36">
                  <c:v>779</c:v>
                </c:pt>
                <c:pt idx="37">
                  <c:v>798</c:v>
                </c:pt>
                <c:pt idx="38">
                  <c:v>808</c:v>
                </c:pt>
                <c:pt idx="39">
                  <c:v>828</c:v>
                </c:pt>
                <c:pt idx="40">
                  <c:v>835</c:v>
                </c:pt>
                <c:pt idx="41">
                  <c:v>848</c:v>
                </c:pt>
                <c:pt idx="42">
                  <c:v>852</c:v>
                </c:pt>
                <c:pt idx="43">
                  <c:v>860</c:v>
                </c:pt>
                <c:pt idx="44">
                  <c:v>873</c:v>
                </c:pt>
                <c:pt idx="45">
                  <c:v>878</c:v>
                </c:pt>
                <c:pt idx="46">
                  <c:v>885</c:v>
                </c:pt>
                <c:pt idx="47">
                  <c:v>887</c:v>
                </c:pt>
                <c:pt idx="48">
                  <c:v>897</c:v>
                </c:pt>
                <c:pt idx="49">
                  <c:v>906</c:v>
                </c:pt>
                <c:pt idx="50">
                  <c:v>909</c:v>
                </c:pt>
                <c:pt idx="51">
                  <c:v>918</c:v>
                </c:pt>
                <c:pt idx="52">
                  <c:v>927</c:v>
                </c:pt>
                <c:pt idx="53">
                  <c:v>933</c:v>
                </c:pt>
                <c:pt idx="54">
                  <c:v>934</c:v>
                </c:pt>
                <c:pt idx="55">
                  <c:v>936</c:v>
                </c:pt>
                <c:pt idx="56">
                  <c:v>939</c:v>
                </c:pt>
                <c:pt idx="57">
                  <c:v>942</c:v>
                </c:pt>
                <c:pt idx="58">
                  <c:v>944</c:v>
                </c:pt>
                <c:pt idx="59">
                  <c:v>947</c:v>
                </c:pt>
                <c:pt idx="60">
                  <c:v>949</c:v>
                </c:pt>
                <c:pt idx="61">
                  <c:v>949</c:v>
                </c:pt>
                <c:pt idx="62">
                  <c:v>949</c:v>
                </c:pt>
                <c:pt idx="63">
                  <c:v>950</c:v>
                </c:pt>
                <c:pt idx="64">
                  <c:v>953</c:v>
                </c:pt>
                <c:pt idx="65">
                  <c:v>958</c:v>
                </c:pt>
                <c:pt idx="66">
                  <c:v>962</c:v>
                </c:pt>
                <c:pt idx="67">
                  <c:v>963</c:v>
                </c:pt>
                <c:pt idx="68">
                  <c:v>964</c:v>
                </c:pt>
                <c:pt idx="69">
                  <c:v>964</c:v>
                </c:pt>
                <c:pt idx="70">
                  <c:v>966</c:v>
                </c:pt>
                <c:pt idx="71">
                  <c:v>969</c:v>
                </c:pt>
                <c:pt idx="72">
                  <c:v>971</c:v>
                </c:pt>
                <c:pt idx="73">
                  <c:v>973</c:v>
                </c:pt>
                <c:pt idx="74">
                  <c:v>974</c:v>
                </c:pt>
                <c:pt idx="75">
                  <c:v>976</c:v>
                </c:pt>
                <c:pt idx="76">
                  <c:v>976</c:v>
                </c:pt>
                <c:pt idx="77">
                  <c:v>977</c:v>
                </c:pt>
                <c:pt idx="78">
                  <c:v>978</c:v>
                </c:pt>
                <c:pt idx="79">
                  <c:v>979</c:v>
                </c:pt>
                <c:pt idx="80">
                  <c:v>980</c:v>
                </c:pt>
                <c:pt idx="81">
                  <c:v>981</c:v>
                </c:pt>
                <c:pt idx="82">
                  <c:v>983</c:v>
                </c:pt>
                <c:pt idx="83">
                  <c:v>984</c:v>
                </c:pt>
                <c:pt idx="84">
                  <c:v>984</c:v>
                </c:pt>
                <c:pt idx="85">
                  <c:v>986</c:v>
                </c:pt>
                <c:pt idx="86">
                  <c:v>987</c:v>
                </c:pt>
                <c:pt idx="87">
                  <c:v>989</c:v>
                </c:pt>
                <c:pt idx="88">
                  <c:v>990</c:v>
                </c:pt>
                <c:pt idx="89">
                  <c:v>990</c:v>
                </c:pt>
                <c:pt idx="90">
                  <c:v>992</c:v>
                </c:pt>
                <c:pt idx="91">
                  <c:v>992</c:v>
                </c:pt>
                <c:pt idx="92">
                  <c:v>994</c:v>
                </c:pt>
                <c:pt idx="93">
                  <c:v>994</c:v>
                </c:pt>
                <c:pt idx="94">
                  <c:v>995</c:v>
                </c:pt>
                <c:pt idx="95">
                  <c:v>996</c:v>
                </c:pt>
                <c:pt idx="96">
                  <c:v>997</c:v>
                </c:pt>
                <c:pt idx="97">
                  <c:v>997</c:v>
                </c:pt>
                <c:pt idx="98">
                  <c:v>997</c:v>
                </c:pt>
                <c:pt idx="99">
                  <c:v>998</c:v>
                </c:pt>
                <c:pt idx="100">
                  <c:v>999</c:v>
                </c:pt>
                <c:pt idx="101">
                  <c:v>1000</c:v>
                </c:pt>
                <c:pt idx="102">
                  <c:v>1000</c:v>
                </c:pt>
                <c:pt idx="103">
                  <c:v>1001</c:v>
                </c:pt>
                <c:pt idx="104">
                  <c:v>1002</c:v>
                </c:pt>
                <c:pt idx="105">
                  <c:v>1002</c:v>
                </c:pt>
                <c:pt idx="106">
                  <c:v>1003</c:v>
                </c:pt>
                <c:pt idx="107">
                  <c:v>1003</c:v>
                </c:pt>
                <c:pt idx="108">
                  <c:v>1003</c:v>
                </c:pt>
                <c:pt idx="109">
                  <c:v>1003</c:v>
                </c:pt>
                <c:pt idx="110">
                  <c:v>1004</c:v>
                </c:pt>
                <c:pt idx="111">
                  <c:v>1004</c:v>
                </c:pt>
                <c:pt idx="112">
                  <c:v>1004</c:v>
                </c:pt>
                <c:pt idx="113">
                  <c:v>1004</c:v>
                </c:pt>
                <c:pt idx="114">
                  <c:v>1004</c:v>
                </c:pt>
                <c:pt idx="115">
                  <c:v>1004</c:v>
                </c:pt>
                <c:pt idx="116">
                  <c:v>1004</c:v>
                </c:pt>
                <c:pt idx="117">
                  <c:v>1004</c:v>
                </c:pt>
                <c:pt idx="118">
                  <c:v>1004</c:v>
                </c:pt>
                <c:pt idx="119">
                  <c:v>1004</c:v>
                </c:pt>
                <c:pt idx="120">
                  <c:v>1004</c:v>
                </c:pt>
                <c:pt idx="121">
                  <c:v>1004</c:v>
                </c:pt>
                <c:pt idx="122">
                  <c:v>1004</c:v>
                </c:pt>
                <c:pt idx="123">
                  <c:v>1004</c:v>
                </c:pt>
                <c:pt idx="124">
                  <c:v>1004</c:v>
                </c:pt>
                <c:pt idx="125">
                  <c:v>1004</c:v>
                </c:pt>
                <c:pt idx="126">
                  <c:v>1004</c:v>
                </c:pt>
                <c:pt idx="127">
                  <c:v>1004</c:v>
                </c:pt>
                <c:pt idx="128">
                  <c:v>1004</c:v>
                </c:pt>
                <c:pt idx="129">
                  <c:v>1004</c:v>
                </c:pt>
                <c:pt idx="130">
                  <c:v>1004</c:v>
                </c:pt>
                <c:pt idx="131">
                  <c:v>1004</c:v>
                </c:pt>
                <c:pt idx="132">
                  <c:v>1004</c:v>
                </c:pt>
                <c:pt idx="133">
                  <c:v>1005</c:v>
                </c:pt>
                <c:pt idx="134">
                  <c:v>1005</c:v>
                </c:pt>
                <c:pt idx="135">
                  <c:v>1005</c:v>
                </c:pt>
                <c:pt idx="136">
                  <c:v>1005</c:v>
                </c:pt>
                <c:pt idx="137">
                  <c:v>1005</c:v>
                </c:pt>
                <c:pt idx="138">
                  <c:v>1005</c:v>
                </c:pt>
                <c:pt idx="139">
                  <c:v>1005</c:v>
                </c:pt>
                <c:pt idx="140">
                  <c:v>1005</c:v>
                </c:pt>
                <c:pt idx="141">
                  <c:v>1005</c:v>
                </c:pt>
                <c:pt idx="142">
                  <c:v>1005</c:v>
                </c:pt>
                <c:pt idx="143">
                  <c:v>1005</c:v>
                </c:pt>
                <c:pt idx="144">
                  <c:v>1005</c:v>
                </c:pt>
                <c:pt idx="145">
                  <c:v>1005</c:v>
                </c:pt>
                <c:pt idx="146">
                  <c:v>1005</c:v>
                </c:pt>
                <c:pt idx="147">
                  <c:v>1005</c:v>
                </c:pt>
                <c:pt idx="148">
                  <c:v>1005</c:v>
                </c:pt>
                <c:pt idx="149">
                  <c:v>1005</c:v>
                </c:pt>
                <c:pt idx="150">
                  <c:v>1005</c:v>
                </c:pt>
                <c:pt idx="151">
                  <c:v>1005</c:v>
                </c:pt>
                <c:pt idx="152">
                  <c:v>1005</c:v>
                </c:pt>
                <c:pt idx="153">
                  <c:v>1005</c:v>
                </c:pt>
                <c:pt idx="154">
                  <c:v>1005</c:v>
                </c:pt>
                <c:pt idx="155">
                  <c:v>1005</c:v>
                </c:pt>
                <c:pt idx="156">
                  <c:v>1005</c:v>
                </c:pt>
                <c:pt idx="157">
                  <c:v>1005</c:v>
                </c:pt>
                <c:pt idx="158">
                  <c:v>1005</c:v>
                </c:pt>
                <c:pt idx="159">
                  <c:v>1005</c:v>
                </c:pt>
                <c:pt idx="160">
                  <c:v>1005</c:v>
                </c:pt>
                <c:pt idx="161">
                  <c:v>1005</c:v>
                </c:pt>
                <c:pt idx="162">
                  <c:v>1005</c:v>
                </c:pt>
                <c:pt idx="163">
                  <c:v>1005</c:v>
                </c:pt>
                <c:pt idx="164">
                  <c:v>1005</c:v>
                </c:pt>
                <c:pt idx="165">
                  <c:v>1005</c:v>
                </c:pt>
                <c:pt idx="166">
                  <c:v>1005</c:v>
                </c:pt>
                <c:pt idx="167">
                  <c:v>1005</c:v>
                </c:pt>
                <c:pt idx="168">
                  <c:v>1005</c:v>
                </c:pt>
                <c:pt idx="169">
                  <c:v>1005</c:v>
                </c:pt>
                <c:pt idx="170">
                  <c:v>1005</c:v>
                </c:pt>
                <c:pt idx="171">
                  <c:v>1005</c:v>
                </c:pt>
                <c:pt idx="172">
                  <c:v>1005</c:v>
                </c:pt>
                <c:pt idx="173">
                  <c:v>1005</c:v>
                </c:pt>
                <c:pt idx="174">
                  <c:v>1005</c:v>
                </c:pt>
                <c:pt idx="175">
                  <c:v>1005</c:v>
                </c:pt>
                <c:pt idx="176">
                  <c:v>1005</c:v>
                </c:pt>
                <c:pt idx="177">
                  <c:v>1005</c:v>
                </c:pt>
                <c:pt idx="178">
                  <c:v>1005</c:v>
                </c:pt>
                <c:pt idx="179">
                  <c:v>1005</c:v>
                </c:pt>
                <c:pt idx="180">
                  <c:v>1005</c:v>
                </c:pt>
                <c:pt idx="181">
                  <c:v>1005</c:v>
                </c:pt>
                <c:pt idx="182">
                  <c:v>1005</c:v>
                </c:pt>
                <c:pt idx="183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8D-A845-9EA7-B2163D640514}"/>
            </c:ext>
          </c:extLst>
        </c:ser>
        <c:ser>
          <c:idx val="0"/>
          <c:order val="3"/>
          <c:tx>
            <c:strRef>
              <c:f>'SIR resolt'!$A$5:$A$6</c:f>
              <c:strCache>
                <c:ptCount val="2"/>
                <c:pt idx="0">
                  <c:v>Model Continu no aleatori</c:v>
                </c:pt>
                <c:pt idx="1">
                  <c:v>Susceptibles</c:v>
                </c:pt>
              </c:strCache>
            </c:strRef>
          </c:tx>
          <c:spPr>
            <a:solidFill>
              <a:schemeClr val="accent3"/>
            </a:solidFill>
          </c:spPr>
          <c:val>
            <c:numRef>
              <c:f>'SIR resolt'!$A$7:$A$190</c:f>
              <c:numCache>
                <c:formatCode>General</c:formatCode>
                <c:ptCount val="184"/>
                <c:pt idx="0">
                  <c:v>1000</c:v>
                </c:pt>
                <c:pt idx="1">
                  <c:v>990</c:v>
                </c:pt>
                <c:pt idx="2">
                  <c:v>970.69500000000005</c:v>
                </c:pt>
                <c:pt idx="3">
                  <c:v>933.97360815000002</c:v>
                </c:pt>
                <c:pt idx="4">
                  <c:v>866.11118679106676</c:v>
                </c:pt>
                <c:pt idx="5">
                  <c:v>747.54981658516726</c:v>
                </c:pt>
                <c:pt idx="6">
                  <c:v>561.70428026068691</c:v>
                </c:pt>
                <c:pt idx="7">
                  <c:v>324.65302651715933</c:v>
                </c:pt>
                <c:pt idx="8">
                  <c:v>117.53360619667362</c:v>
                </c:pt>
                <c:pt idx="9">
                  <c:v>21.956162869950177</c:v>
                </c:pt>
                <c:pt idx="10">
                  <c:v>2.8957919937016179</c:v>
                </c:pt>
                <c:pt idx="11">
                  <c:v>0.45242364328152407</c:v>
                </c:pt>
                <c:pt idx="12">
                  <c:v>8.8665869898103933E-2</c:v>
                </c:pt>
                <c:pt idx="13">
                  <c:v>2.090891937560814E-2</c:v>
                </c:pt>
                <c:pt idx="14">
                  <c:v>5.7281739377226821E-3</c:v>
                </c:pt>
                <c:pt idx="15">
                  <c:v>1.7771389958107821E-3</c:v>
                </c:pt>
                <c:pt idx="16">
                  <c:v>6.1263148456140075E-4</c:v>
                </c:pt>
                <c:pt idx="17">
                  <c:v>2.3126315233581616E-4</c:v>
                </c:pt>
                <c:pt idx="18">
                  <c:v>9.4497940753738907E-5</c:v>
                </c:pt>
                <c:pt idx="19">
                  <c:v>4.1407631367933898E-5</c:v>
                </c:pt>
                <c:pt idx="20">
                  <c:v>1.9307393486290185E-5</c:v>
                </c:pt>
                <c:pt idx="21">
                  <c:v>9.5178186240607479E-6</c:v>
                </c:pt>
                <c:pt idx="22">
                  <c:v>4.9332210236687471E-6</c:v>
                </c:pt>
                <c:pt idx="23">
                  <c:v>2.6757718467222197E-6</c:v>
                </c:pt>
                <c:pt idx="24">
                  <c:v>1.5125565746529872E-6</c:v>
                </c:pt>
                <c:pt idx="25">
                  <c:v>8.8789290279128969E-7</c:v>
                </c:pt>
                <c:pt idx="26">
                  <c:v>5.395404983243893E-7</c:v>
                </c:pt>
                <c:pt idx="27">
                  <c:v>3.3844336373844833E-7</c:v>
                </c:pt>
                <c:pt idx="28">
                  <c:v>2.1860622200102663E-7</c:v>
                </c:pt>
                <c:pt idx="29">
                  <c:v>1.4507165094591893E-7</c:v>
                </c:pt>
                <c:pt idx="30">
                  <c:v>9.8712528808852382E-8</c:v>
                </c:pt>
                <c:pt idx="31">
                  <c:v>6.8745165489761042E-8</c:v>
                </c:pt>
                <c:pt idx="32">
                  <c:v>4.8918849550446953E-8</c:v>
                </c:pt>
                <c:pt idx="33">
                  <c:v>3.5515921042694739E-8</c:v>
                </c:pt>
                <c:pt idx="34">
                  <c:v>2.6271703583164271E-8</c:v>
                </c:pt>
                <c:pt idx="35">
                  <c:v>1.9775510688754644E-8</c:v>
                </c:pt>
                <c:pt idx="36">
                  <c:v>1.5130122732253315E-8</c:v>
                </c:pt>
                <c:pt idx="37">
                  <c:v>1.1753672612858119E-8</c:v>
                </c:pt>
                <c:pt idx="38">
                  <c:v>9.2618617068965119E-9</c:v>
                </c:pt>
                <c:pt idx="39">
                  <c:v>7.3964985703989487E-9</c:v>
                </c:pt>
                <c:pt idx="40">
                  <c:v>5.981308147708003E-9</c:v>
                </c:pt>
                <c:pt idx="41">
                  <c:v>4.8941105461625225E-9</c:v>
                </c:pt>
                <c:pt idx="42">
                  <c:v>4.049007458290212E-9</c:v>
                </c:pt>
                <c:pt idx="43">
                  <c:v>3.3847933503572036E-9</c:v>
                </c:pt>
                <c:pt idx="44">
                  <c:v>2.8573020718232698E-9</c:v>
                </c:pt>
                <c:pt idx="45">
                  <c:v>2.434280138526655E-9</c:v>
                </c:pt>
                <c:pt idx="46">
                  <c:v>2.0919060488160271E-9</c:v>
                </c:pt>
                <c:pt idx="47">
                  <c:v>1.8123968432009642E-9</c:v>
                </c:pt>
                <c:pt idx="48">
                  <c:v>1.5823422850239037E-9</c:v>
                </c:pt>
                <c:pt idx="49">
                  <c:v>1.3915320859216834E-9</c:v>
                </c:pt>
                <c:pt idx="50">
                  <c:v>1.2321211979987447E-9</c:v>
                </c:pt>
                <c:pt idx="51">
                  <c:v>1.0980295307065346E-9</c:v>
                </c:pt>
                <c:pt idx="52">
                  <c:v>9.8450597457385299E-10</c:v>
                </c:pt>
                <c:pt idx="53">
                  <c:v>8.8780876804615303E-10</c:v>
                </c:pt>
                <c:pt idx="54">
                  <c:v>8.0496905095230292E-10</c:v>
                </c:pt>
                <c:pt idx="55">
                  <c:v>7.3361445263361401E-10</c:v>
                </c:pt>
                <c:pt idx="56">
                  <c:v>6.7183639259485325E-10</c:v>
                </c:pt>
                <c:pt idx="57">
                  <c:v>6.1808948043065902E-10</c:v>
                </c:pt>
                <c:pt idx="58">
                  <c:v>5.7111467925662206E-10</c:v>
                </c:pt>
                <c:pt idx="59">
                  <c:v>5.2988019883377201E-10</c:v>
                </c:pt>
                <c:pt idx="60">
                  <c:v>4.9353571548406389E-10</c:v>
                </c:pt>
                <c:pt idx="61">
                  <c:v>4.6137668104247449E-10</c:v>
                </c:pt>
                <c:pt idx="62">
                  <c:v>4.3281632217652313E-10</c:v>
                </c:pt>
                <c:pt idx="63">
                  <c:v>4.0736354033316165E-10</c:v>
                </c:pt>
                <c:pt idx="64">
                  <c:v>3.8460536775002482E-10</c:v>
                </c:pt>
                <c:pt idx="65">
                  <c:v>3.6419296274668059E-10</c:v>
                </c:pt>
                <c:pt idx="66">
                  <c:v>3.4583037050434218E-10</c:v>
                </c:pt>
                <c:pt idx="67">
                  <c:v>3.2926545686855299E-10</c:v>
                </c:pt>
                <c:pt idx="68">
                  <c:v>3.1428255887752977E-10</c:v>
                </c:pt>
                <c:pt idx="69">
                  <c:v>3.0069649860092385E-10</c:v>
                </c:pt>
                <c:pt idx="70">
                  <c:v>2.8834768506487807E-10</c:v>
                </c:pt>
                <c:pt idx="71">
                  <c:v>2.7709808880307945E-10</c:v>
                </c:pt>
                <c:pt idx="72">
                  <c:v>2.6682791950351419E-10</c:v>
                </c:pt>
                <c:pt idx="73">
                  <c:v>2.5743287270604204E-10</c:v>
                </c:pt>
                <c:pt idx="74">
                  <c:v>2.4882183906217592E-10</c:v>
                </c:pt>
                <c:pt idx="75">
                  <c:v>2.4091499117316053E-10</c:v>
                </c:pt>
                <c:pt idx="76">
                  <c:v>2.3364217988480551E-10</c:v>
                </c:pt>
                <c:pt idx="77">
                  <c:v>2.2694158520086109E-10</c:v>
                </c:pt>
                <c:pt idx="78">
                  <c:v>2.2075857748749669E-10</c:v>
                </c:pt>
                <c:pt idx="79">
                  <c:v>2.150447529943817E-10</c:v>
                </c:pt>
                <c:pt idx="80">
                  <c:v>2.0975711438381497E-10</c:v>
                </c:pt>
                <c:pt idx="81">
                  <c:v>2.0485737230063172E-10</c:v>
                </c:pt>
                <c:pt idx="82">
                  <c:v>2.0031134831232717E-10</c:v>
                </c:pt>
                <c:pt idx="83">
                  <c:v>1.9608846301845429E-10</c:v>
                </c:pt>
                <c:pt idx="84">
                  <c:v>1.921612959404641E-10</c:v>
                </c:pt>
                <c:pt idx="85">
                  <c:v>1.8850520609054809E-10</c:v>
                </c:pt>
                <c:pt idx="86">
                  <c:v>1.8509800398511077E-10</c:v>
                </c:pt>
                <c:pt idx="87">
                  <c:v>1.8191966739764208E-10</c:v>
                </c:pt>
                <c:pt idx="88">
                  <c:v>1.7895209440225283E-10</c:v>
                </c:pt>
                <c:pt idx="89">
                  <c:v>1.7617888829489445E-10</c:v>
                </c:pt>
                <c:pt idx="90">
                  <c:v>1.7358516983573287E-10</c:v>
                </c:pt>
                <c:pt idx="91">
                  <c:v>1.7115741296646597E-10</c:v>
                </c:pt>
                <c:pt idx="92">
                  <c:v>1.688833007472242E-10</c:v>
                </c:pt>
                <c:pt idx="93">
                  <c:v>1.6675159875057192E-10</c:v>
                </c:pt>
                <c:pt idx="94">
                  <c:v>1.6475204356241881E-10</c:v>
                </c:pt>
                <c:pt idx="95">
                  <c:v>1.6287524438546436E-10</c:v>
                </c:pt>
                <c:pt idx="96">
                  <c:v>1.611125960316157E-10</c:v>
                </c:pt>
                <c:pt idx="97">
                  <c:v>1.5945620183501203E-10</c:v>
                </c:pt>
                <c:pt idx="98">
                  <c:v>1.5789880522453109E-10</c:v>
                </c:pt>
                <c:pt idx="99">
                  <c:v>1.5643372887024385E-10</c:v>
                </c:pt>
                <c:pt idx="100">
                  <c:v>1.5505482046740847E-10</c:v>
                </c:pt>
                <c:pt idx="101">
                  <c:v>1.5375640434853543E-10</c:v>
                </c:pt>
                <c:pt idx="102">
                  <c:v>1.5253323822235433E-10</c:v>
                </c:pt>
                <c:pt idx="103">
                  <c:v>1.5138047443111066E-10</c:v>
                </c:pt>
                <c:pt idx="104">
                  <c:v>1.5029362519696173E-10</c:v>
                </c:pt>
                <c:pt idx="105">
                  <c:v>1.4926853139636533E-10</c:v>
                </c:pt>
                <c:pt idx="106">
                  <c:v>1.4830133445996743E-10</c:v>
                </c:pt>
                <c:pt idx="107">
                  <c:v>1.4738845104602186E-10</c:v>
                </c:pt>
                <c:pt idx="108">
                  <c:v>1.4652655017901912E-10</c:v>
                </c:pt>
                <c:pt idx="109">
                  <c:v>1.4571253258296703E-10</c:v>
                </c:pt>
                <c:pt idx="110">
                  <c:v>1.4494351197150922E-10</c:v>
                </c:pt>
                <c:pt idx="111">
                  <c:v>1.44216798085504E-10</c:v>
                </c:pt>
                <c:pt idx="112">
                  <c:v>1.4352988129342753E-10</c:v>
                </c:pt>
                <c:pt idx="113">
                  <c:v>1.4288041859152771E-10</c:v>
                </c:pt>
                <c:pt idx="114">
                  <c:v>1.4226622085947866E-10</c:v>
                </c:pt>
                <c:pt idx="115">
                  <c:v>1.4168524124374522E-10</c:v>
                </c:pt>
                <c:pt idx="116">
                  <c:v>1.4113556455528171E-10</c:v>
                </c:pt>
                <c:pt idx="117">
                  <c:v>1.4061539758083346E-10</c:v>
                </c:pt>
                <c:pt idx="118">
                  <c:v>1.401230602182176E-10</c:v>
                </c:pt>
                <c:pt idx="119">
                  <c:v>1.3965697735573194E-10</c:v>
                </c:pt>
                <c:pt idx="120">
                  <c:v>1.3921567142445152E-10</c:v>
                </c:pt>
                <c:pt idx="121">
                  <c:v>1.3879775555976975E-10</c:v>
                </c:pt>
                <c:pt idx="122">
                  <c:v>1.3840192731525326E-10</c:v>
                </c:pt>
                <c:pt idx="123">
                  <c:v>1.3802696287781935E-10</c:v>
                </c:pt>
                <c:pt idx="124">
                  <c:v>1.3767171173850611E-10</c:v>
                </c:pt>
                <c:pt idx="125">
                  <c:v>1.3733509177777333E-10</c:v>
                </c:pt>
                <c:pt idx="126">
                  <c:v>1.3701608472841796E-10</c:v>
                </c:pt>
                <c:pt idx="127">
                  <c:v>1.3671373198287599E-10</c:v>
                </c:pt>
                <c:pt idx="128">
                  <c:v>1.3642713071496472E-10</c:v>
                </c:pt>
                <c:pt idx="129">
                  <c:v>1.3615543028904814E-10</c:v>
                </c:pt>
                <c:pt idx="130">
                  <c:v>1.3589782893221978E-10</c:v>
                </c:pt>
                <c:pt idx="131">
                  <c:v>1.3565357064743289E-10</c:v>
                </c:pt>
                <c:pt idx="132">
                  <c:v>1.3542194234759681E-10</c:v>
                </c:pt>
                <c:pt idx="133">
                  <c:v>1.3520227119252929E-10</c:v>
                </c:pt>
                <c:pt idx="134">
                  <c:v>1.3499392211233246E-10</c:v>
                </c:pt>
                <c:pt idx="135">
                  <c:v>1.3479629550226609E-10</c:v>
                </c:pt>
                <c:pt idx="136">
                  <c:v>1.3460882507554506E-10</c:v>
                </c:pt>
                <c:pt idx="137">
                  <c:v>1.3443097586170625E-10</c:v>
                </c:pt>
                <c:pt idx="138">
                  <c:v>1.3426224233928514E-10</c:v>
                </c:pt>
                <c:pt idx="139">
                  <c:v>1.3410214669253253E-10</c:v>
                </c:pt>
                <c:pt idx="140">
                  <c:v>1.3395023718279238E-10</c:v>
                </c:pt>
                <c:pt idx="141">
                  <c:v>1.3380608662596842E-10</c:v>
                </c:pt>
                <c:pt idx="142">
                  <c:v>1.3366929096823554E-10</c:v>
                </c:pt>
                <c:pt idx="143">
                  <c:v>1.3353946795281166E-10</c:v>
                </c:pt>
                <c:pt idx="144">
                  <c:v>1.3341625587120299E-10</c:v>
                </c:pt>
                <c:pt idx="145">
                  <c:v>1.3329931239287844E-10</c:v>
                </c:pt>
                <c:pt idx="146">
                  <c:v>1.3318831346782002E-10</c:v>
                </c:pt>
                <c:pt idx="147">
                  <c:v>1.3308295229684402E-10</c:v>
                </c:pt>
                <c:pt idx="148">
                  <c:v>1.3298293836499398E-10</c:v>
                </c:pt>
                <c:pt idx="149">
                  <c:v>1.3288799653367713E-10</c:v>
                </c:pt>
                <c:pt idx="150">
                  <c:v>1.327978661875534E-10</c:v>
                </c:pt>
                <c:pt idx="151">
                  <c:v>1.3271230043249364E-10</c:v>
                </c:pt>
                <c:pt idx="152">
                  <c:v>1.3263106534120554E-10</c:v>
                </c:pt>
                <c:pt idx="153">
                  <c:v>1.3255393924338156E-10</c:v>
                </c:pt>
                <c:pt idx="154">
                  <c:v>1.3248071205745944E-10</c:v>
                </c:pt>
                <c:pt idx="155">
                  <c:v>1.324111846612999E-10</c:v>
                </c:pt>
                <c:pt idx="156">
                  <c:v>1.3234516829928404E-10</c:v>
                </c:pt>
                <c:pt idx="157">
                  <c:v>1.3228248402351343E-10</c:v>
                </c:pt>
                <c:pt idx="158">
                  <c:v>1.322229621669623E-10</c:v>
                </c:pt>
                <c:pt idx="159">
                  <c:v>1.321664418465834E-10</c:v>
                </c:pt>
                <c:pt idx="160">
                  <c:v>1.3211277049450975E-10</c:v>
                </c:pt>
                <c:pt idx="161">
                  <c:v>1.3206180341562354E-10</c:v>
                </c:pt>
                <c:pt idx="162">
                  <c:v>1.3201340336988247E-10</c:v>
                </c:pt>
                <c:pt idx="163">
                  <c:v>1.3196744017790365E-10</c:v>
                </c:pt>
                <c:pt idx="164">
                  <c:v>1.3192379034840633E-10</c:v>
                </c:pt>
                <c:pt idx="165">
                  <c:v>1.3188233672620824E-10</c:v>
                </c:pt>
                <c:pt idx="166">
                  <c:v>1.3184296815955723E-10</c:v>
                </c:pt>
                <c:pt idx="167">
                  <c:v>1.3180557918565906E-10</c:v>
                </c:pt>
                <c:pt idx="168">
                  <c:v>1.3177006973333734E-10</c:v>
                </c:pt>
                <c:pt idx="169">
                  <c:v>1.3173634484182927E-10</c:v>
                </c:pt>
                <c:pt idx="170">
                  <c:v>1.317043143947852E-10</c:v>
                </c:pt>
                <c:pt idx="171">
                  <c:v>1.3167389286859873E-10</c:v>
                </c:pt>
                <c:pt idx="172">
                  <c:v>1.3164499909424924E-10</c:v>
                </c:pt>
                <c:pt idx="173">
                  <c:v>1.3161755603188933E-10</c:v>
                </c:pt>
                <c:pt idx="174">
                  <c:v>1.3159149055745764E-10</c:v>
                </c:pt>
                <c:pt idx="175">
                  <c:v>1.3156673326064129E-10</c:v>
                </c:pt>
                <c:pt idx="176">
                  <c:v>1.3154321825355337E-10</c:v>
                </c:pt>
                <c:pt idx="177">
                  <c:v>1.315208829895296E-10</c:v>
                </c:pt>
                <c:pt idx="178">
                  <c:v>1.3149966809148354E-10</c:v>
                </c:pt>
                <c:pt idx="179">
                  <c:v>1.314795171892935E-10</c:v>
                </c:pt>
                <c:pt idx="180">
                  <c:v>1.3146037676572542E-10</c:v>
                </c:pt>
                <c:pt idx="181">
                  <c:v>1.3144219601042505E-10</c:v>
                </c:pt>
                <c:pt idx="182">
                  <c:v>1.3142492668154002E-10</c:v>
                </c:pt>
                <c:pt idx="183">
                  <c:v>1.3140852297455801E-10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8D-A845-9EA7-B2163D640514}"/>
            </c:ext>
          </c:extLst>
        </c:ser>
        <c:ser>
          <c:idx val="1"/>
          <c:order val="4"/>
          <c:tx>
            <c:strRef>
              <c:f>'SIR resolt'!$B$5:$B$6</c:f>
              <c:strCache>
                <c:ptCount val="2"/>
                <c:pt idx="0">
                  <c:v>Model Continu no aleatori</c:v>
                </c:pt>
                <c:pt idx="1">
                  <c:v>Infectats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val>
            <c:numRef>
              <c:f>'SIR resolt'!$B$7:$B$190</c:f>
              <c:numCache>
                <c:formatCode>General</c:formatCode>
                <c:ptCount val="184"/>
                <c:pt idx="0">
                  <c:v>10</c:v>
                </c:pt>
                <c:pt idx="1">
                  <c:v>19.5</c:v>
                </c:pt>
                <c:pt idx="2">
                  <c:v>37.83</c:v>
                </c:pt>
                <c:pt idx="3">
                  <c:v>72.659891850000008</c:v>
                </c:pt>
                <c:pt idx="4">
                  <c:v>136.88931861643329</c:v>
                </c:pt>
                <c:pt idx="5">
                  <c:v>248.60622289151112</c:v>
                </c:pt>
                <c:pt idx="6">
                  <c:v>422.02144807141593</c:v>
                </c:pt>
                <c:pt idx="7">
                  <c:v>637.97162941137265</c:v>
                </c:pt>
                <c:pt idx="8">
                  <c:v>813.19246826128972</c:v>
                </c:pt>
                <c:pt idx="9">
                  <c:v>868.11028817494866</c:v>
                </c:pt>
                <c:pt idx="10">
                  <c:v>843.76514464244985</c:v>
                </c:pt>
                <c:pt idx="11">
                  <c:v>804.02025576074743</c:v>
                </c:pt>
                <c:pt idx="12">
                  <c:v>764.18300074609351</c:v>
                </c:pt>
                <c:pt idx="13">
                  <c:v>726.04160765931135</c:v>
                </c:pt>
                <c:pt idx="14">
                  <c:v>689.7547080217837</c:v>
                </c:pt>
                <c:pt idx="15">
                  <c:v>655.27092365563647</c:v>
                </c:pt>
                <c:pt idx="16">
                  <c:v>622.50854198036586</c:v>
                </c:pt>
                <c:pt idx="17">
                  <c:v>591.38349624967975</c:v>
                </c:pt>
                <c:pt idx="18">
                  <c:v>561.81445820240731</c:v>
                </c:pt>
                <c:pt idx="19">
                  <c:v>533.72378838259635</c:v>
                </c:pt>
                <c:pt idx="20">
                  <c:v>507.03762106370436</c:v>
                </c:pt>
                <c:pt idx="21">
                  <c:v>481.68574980009402</c:v>
                </c:pt>
                <c:pt idx="22">
                  <c:v>457.60146689468689</c:v>
                </c:pt>
                <c:pt idx="23">
                  <c:v>434.72139580740173</c:v>
                </c:pt>
                <c:pt idx="24">
                  <c:v>412.98532718024688</c:v>
                </c:pt>
                <c:pt idx="25">
                  <c:v>392.33606144589822</c:v>
                </c:pt>
                <c:pt idx="26">
                  <c:v>372.71925872195573</c:v>
                </c:pt>
                <c:pt idx="27">
                  <c:v>354.08329598695508</c:v>
                </c:pt>
                <c:pt idx="28">
                  <c:v>336.37913130744442</c:v>
                </c:pt>
                <c:pt idx="29">
                  <c:v>319.56017481560679</c:v>
                </c:pt>
                <c:pt idx="30">
                  <c:v>303.58216612118554</c:v>
                </c:pt>
                <c:pt idx="31">
                  <c:v>288.4030578450936</c:v>
                </c:pt>
                <c:pt idx="32">
                  <c:v>273.98290497266521</c:v>
                </c:pt>
                <c:pt idx="33">
                  <c:v>260.28375973743488</c:v>
                </c:pt>
                <c:pt idx="34">
                  <c:v>247.26957175980735</c:v>
                </c:pt>
                <c:pt idx="35">
                  <c:v>234.90609317831317</c:v>
                </c:pt>
                <c:pt idx="36">
                  <c:v>223.16078852404289</c:v>
                </c:pt>
                <c:pt idx="37">
                  <c:v>212.00274910121718</c:v>
                </c:pt>
                <c:pt idx="38">
                  <c:v>201.40261164864813</c:v>
                </c:pt>
                <c:pt idx="39">
                  <c:v>191.33248106808111</c:v>
                </c:pt>
                <c:pt idx="40">
                  <c:v>181.76585701609224</c:v>
                </c:pt>
                <c:pt idx="41">
                  <c:v>172.67756416637482</c:v>
                </c:pt>
                <c:pt idx="42">
                  <c:v>164.04368595890116</c:v>
                </c:pt>
                <c:pt idx="43">
                  <c:v>155.84150166162033</c:v>
                </c:pt>
                <c:pt idx="44">
                  <c:v>148.04942657906679</c:v>
                </c:pt>
                <c:pt idx="45">
                  <c:v>140.64695525053648</c:v>
                </c:pt>
                <c:pt idx="46">
                  <c:v>133.61460748835202</c:v>
                </c:pt>
                <c:pt idx="47">
                  <c:v>126.93387711421391</c:v>
                </c:pt>
                <c:pt idx="48">
                  <c:v>120.58718325873328</c:v>
                </c:pt>
                <c:pt idx="49">
                  <c:v>114.55782409598743</c:v>
                </c:pt>
                <c:pt idx="50">
                  <c:v>108.82993289134747</c:v>
                </c:pt>
                <c:pt idx="51">
                  <c:v>103.38843624691418</c:v>
                </c:pt>
                <c:pt idx="52">
                  <c:v>98.219014434682009</c:v>
                </c:pt>
                <c:pt idx="53">
                  <c:v>93.308063713044604</c:v>
                </c:pt>
                <c:pt idx="54">
                  <c:v>88.642660527475215</c:v>
                </c:pt>
                <c:pt idx="55">
                  <c:v>84.210527501172805</c:v>
                </c:pt>
                <c:pt idx="56">
                  <c:v>80.000001126175945</c:v>
                </c:pt>
                <c:pt idx="57">
                  <c:v>76.000001069920899</c:v>
                </c:pt>
                <c:pt idx="58">
                  <c:v>72.20000101647183</c:v>
                </c:pt>
                <c:pt idx="59">
                  <c:v>68.590000965689484</c:v>
                </c:pt>
                <c:pt idx="60">
                  <c:v>65.160500917441368</c:v>
                </c:pt>
                <c:pt idx="61">
                  <c:v>61.90247587160146</c:v>
                </c:pt>
                <c:pt idx="62">
                  <c:v>58.807352078049952</c:v>
                </c:pt>
                <c:pt idx="63">
                  <c:v>55.866984474172909</c:v>
                </c:pt>
                <c:pt idx="64">
                  <c:v>53.073635250487023</c:v>
                </c:pt>
                <c:pt idx="65">
                  <c:v>50.419953487983086</c:v>
                </c:pt>
                <c:pt idx="66">
                  <c:v>47.898955813602292</c:v>
                </c:pt>
                <c:pt idx="67">
                  <c:v>45.504008022938741</c:v>
                </c:pt>
                <c:pt idx="68">
                  <c:v>43.228807621806787</c:v>
                </c:pt>
                <c:pt idx="69">
                  <c:v>41.067367240730036</c:v>
                </c:pt>
                <c:pt idx="70">
                  <c:v>39.013998878705884</c:v>
                </c:pt>
                <c:pt idx="71">
                  <c:v>37.063298934781841</c:v>
                </c:pt>
                <c:pt idx="72">
                  <c:v>35.210133988053016</c:v>
                </c:pt>
                <c:pt idx="73">
                  <c:v>33.449627288659755</c:v>
                </c:pt>
                <c:pt idx="74">
                  <c:v>31.777145924235381</c:v>
                </c:pt>
                <c:pt idx="75">
                  <c:v>30.188288628031518</c:v>
                </c:pt>
                <c:pt idx="76">
                  <c:v>28.678874196637214</c:v>
                </c:pt>
                <c:pt idx="77">
                  <c:v>27.244930486812052</c:v>
                </c:pt>
                <c:pt idx="78">
                  <c:v>25.882683962477632</c:v>
                </c:pt>
                <c:pt idx="79">
                  <c:v>24.588549764359463</c:v>
                </c:pt>
                <c:pt idx="80">
                  <c:v>23.359122276146778</c:v>
                </c:pt>
                <c:pt idx="81">
                  <c:v>22.191166162344338</c:v>
                </c:pt>
                <c:pt idx="82">
                  <c:v>21.08160785423167</c:v>
                </c:pt>
                <c:pt idx="83">
                  <c:v>20.027527461524311</c:v>
                </c:pt>
                <c:pt idx="84">
                  <c:v>19.026151088452021</c:v>
                </c:pt>
                <c:pt idx="85">
                  <c:v>18.074843534033075</c:v>
                </c:pt>
                <c:pt idx="86">
                  <c:v>17.171101357334827</c:v>
                </c:pt>
                <c:pt idx="87">
                  <c:v>16.312546289471264</c:v>
                </c:pt>
                <c:pt idx="88">
                  <c:v>15.496918975000668</c:v>
                </c:pt>
                <c:pt idx="89">
                  <c:v>14.722073026253407</c:v>
                </c:pt>
                <c:pt idx="90">
                  <c:v>13.98596937494333</c:v>
                </c:pt>
                <c:pt idx="91">
                  <c:v>13.286670906198593</c:v>
                </c:pt>
                <c:pt idx="92">
                  <c:v>12.622337360890937</c:v>
                </c:pt>
                <c:pt idx="93">
                  <c:v>11.991220492848521</c:v>
                </c:pt>
                <c:pt idx="94">
                  <c:v>11.391659468208095</c:v>
                </c:pt>
                <c:pt idx="95">
                  <c:v>10.822076494799568</c:v>
                </c:pt>
                <c:pt idx="96">
                  <c:v>10.280972670061351</c:v>
                </c:pt>
                <c:pt idx="97">
                  <c:v>9.7669240365599386</c:v>
                </c:pt>
                <c:pt idx="98">
                  <c:v>9.2785778347335004</c:v>
                </c:pt>
                <c:pt idx="99">
                  <c:v>8.814648942998291</c:v>
                </c:pt>
                <c:pt idx="100">
                  <c:v>8.3739164958497554</c:v>
                </c:pt>
                <c:pt idx="101">
                  <c:v>7.9552206710585658</c:v>
                </c:pt>
                <c:pt idx="102">
                  <c:v>7.5574596375068603</c:v>
                </c:pt>
                <c:pt idx="103">
                  <c:v>7.1795866556326704</c:v>
                </c:pt>
                <c:pt idx="104">
                  <c:v>6.8206073228521245</c:v>
                </c:pt>
                <c:pt idx="105">
                  <c:v>6.4795769567105435</c:v>
                </c:pt>
                <c:pt idx="106">
                  <c:v>6.1555981088759832</c:v>
                </c:pt>
                <c:pt idx="107">
                  <c:v>5.8478182034330972</c:v>
                </c:pt>
                <c:pt idx="108">
                  <c:v>5.5554272932623041</c:v>
                </c:pt>
                <c:pt idx="109">
                  <c:v>5.2776559286000033</c:v>
                </c:pt>
                <c:pt idx="110">
                  <c:v>5.0137731321707726</c:v>
                </c:pt>
                <c:pt idx="111">
                  <c:v>4.7630844755629607</c:v>
                </c:pt>
                <c:pt idx="112">
                  <c:v>4.5249302517854995</c:v>
                </c:pt>
                <c:pt idx="113">
                  <c:v>4.298683739196874</c:v>
                </c:pt>
                <c:pt idx="114">
                  <c:v>4.083749552237645</c:v>
                </c:pt>
                <c:pt idx="115">
                  <c:v>3.8795620746263437</c:v>
                </c:pt>
                <c:pt idx="116">
                  <c:v>3.6855839708955762</c:v>
                </c:pt>
                <c:pt idx="117">
                  <c:v>3.5013047723513173</c:v>
                </c:pt>
                <c:pt idx="118">
                  <c:v>3.3262395337342441</c:v>
                </c:pt>
                <c:pt idx="119">
                  <c:v>3.1599275570479981</c:v>
                </c:pt>
                <c:pt idx="120">
                  <c:v>3.0019311791960397</c:v>
                </c:pt>
                <c:pt idx="121">
                  <c:v>2.8518346202366556</c:v>
                </c:pt>
                <c:pt idx="122">
                  <c:v>2.7092428892252185</c:v>
                </c:pt>
                <c:pt idx="123">
                  <c:v>2.5737807447643322</c:v>
                </c:pt>
                <c:pt idx="124">
                  <c:v>2.4450917075264709</c:v>
                </c:pt>
                <c:pt idx="125">
                  <c:v>2.3228371221504838</c:v>
                </c:pt>
                <c:pt idx="126">
                  <c:v>2.2066952660432784</c:v>
                </c:pt>
                <c:pt idx="127">
                  <c:v>2.0963605027414167</c:v>
                </c:pt>
                <c:pt idx="128">
                  <c:v>1.9915424776046322</c:v>
                </c:pt>
                <c:pt idx="129">
                  <c:v>1.8919653537246723</c:v>
                </c:pt>
                <c:pt idx="130">
                  <c:v>1.7973670860386963</c:v>
                </c:pt>
                <c:pt idx="131">
                  <c:v>1.7074987317370058</c:v>
                </c:pt>
                <c:pt idx="132">
                  <c:v>1.6221237951503871</c:v>
                </c:pt>
                <c:pt idx="133">
                  <c:v>1.5410176053930873</c:v>
                </c:pt>
                <c:pt idx="134">
                  <c:v>1.4639667251236412</c:v>
                </c:pt>
                <c:pt idx="135">
                  <c:v>1.3907683888676567</c:v>
                </c:pt>
                <c:pt idx="136">
                  <c:v>1.3212299694244614</c:v>
                </c:pt>
                <c:pt idx="137">
                  <c:v>1.2551684709534161</c:v>
                </c:pt>
                <c:pt idx="138">
                  <c:v>1.1924100474059141</c:v>
                </c:pt>
                <c:pt idx="139">
                  <c:v>1.1327895450357786</c:v>
                </c:pt>
                <c:pt idx="140">
                  <c:v>1.0761500677841416</c:v>
                </c:pt>
                <c:pt idx="141">
                  <c:v>1.0223425643950785</c:v>
                </c:pt>
                <c:pt idx="142">
                  <c:v>0.97122543617546142</c:v>
                </c:pt>
                <c:pt idx="143">
                  <c:v>0.92266416436681808</c:v>
                </c:pt>
                <c:pt idx="144">
                  <c:v>0.87653095614860044</c:v>
                </c:pt>
                <c:pt idx="145">
                  <c:v>0.83270440834128734</c:v>
                </c:pt>
                <c:pt idx="146">
                  <c:v>0.79106918792433401</c:v>
                </c:pt>
                <c:pt idx="147">
                  <c:v>0.75151572852822268</c:v>
                </c:pt>
                <c:pt idx="148">
                  <c:v>0.71393994210191158</c:v>
                </c:pt>
                <c:pt idx="149">
                  <c:v>0.67824294499691096</c:v>
                </c:pt>
                <c:pt idx="150">
                  <c:v>0.64433079774715551</c:v>
                </c:pt>
                <c:pt idx="151">
                  <c:v>0.61211425785988338</c:v>
                </c:pt>
                <c:pt idx="152">
                  <c:v>0.58150854496697046</c:v>
                </c:pt>
                <c:pt idx="153">
                  <c:v>0.55243311771869907</c:v>
                </c:pt>
                <c:pt idx="154">
                  <c:v>0.52481146183283744</c:v>
                </c:pt>
                <c:pt idx="155">
                  <c:v>0.49857088874126509</c:v>
                </c:pt>
                <c:pt idx="156">
                  <c:v>0.47364234430426783</c:v>
                </c:pt>
                <c:pt idx="157">
                  <c:v>0.44996022708911709</c:v>
                </c:pt>
                <c:pt idx="158">
                  <c:v>0.42746221573472076</c:v>
                </c:pt>
                <c:pt idx="159">
                  <c:v>0.40608910494804124</c:v>
                </c:pt>
                <c:pt idx="160">
                  <c:v>0.38578464970069287</c:v>
                </c:pt>
                <c:pt idx="161">
                  <c:v>0.36649541721570916</c:v>
                </c:pt>
                <c:pt idx="162">
                  <c:v>0.34817064635497214</c:v>
                </c:pt>
                <c:pt idx="163">
                  <c:v>0.33076211403726952</c:v>
                </c:pt>
                <c:pt idx="164">
                  <c:v>0.31422400833544967</c:v>
                </c:pt>
                <c:pt idx="165">
                  <c:v>0.29851280791871865</c:v>
                </c:pt>
                <c:pt idx="166">
                  <c:v>0.28358716752282209</c:v>
                </c:pt>
                <c:pt idx="167">
                  <c:v>0.26940780914671841</c:v>
                </c:pt>
                <c:pt idx="168">
                  <c:v>0.25593741868941799</c:v>
                </c:pt>
                <c:pt idx="169">
                  <c:v>0.24314054775498084</c:v>
                </c:pt>
                <c:pt idx="170">
                  <c:v>0.23098352036726383</c:v>
                </c:pt>
                <c:pt idx="171">
                  <c:v>0.21943434434893105</c:v>
                </c:pt>
                <c:pt idx="172">
                  <c:v>0.20846262713151339</c:v>
                </c:pt>
                <c:pt idx="173">
                  <c:v>0.19803949577496519</c:v>
                </c:pt>
                <c:pt idx="174">
                  <c:v>0.18813752098624298</c:v>
                </c:pt>
                <c:pt idx="175">
                  <c:v>0.17873064493695559</c:v>
                </c:pt>
                <c:pt idx="176">
                  <c:v>0.16979411269013131</c:v>
                </c:pt>
                <c:pt idx="177">
                  <c:v>0.16130440705564708</c:v>
                </c:pt>
                <c:pt idx="178">
                  <c:v>0.15323918670288594</c:v>
                </c:pt>
                <c:pt idx="179">
                  <c:v>0.1455772273677618</c:v>
                </c:pt>
                <c:pt idx="180">
                  <c:v>0.13829836599939285</c:v>
                </c:pt>
                <c:pt idx="181">
                  <c:v>0.13138344769944138</c:v>
                </c:pt>
                <c:pt idx="182">
                  <c:v>0.12481427531448658</c:v>
                </c:pt>
                <c:pt idx="183">
                  <c:v>0.11857356154877866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8D-A845-9EA7-B2163D640514}"/>
            </c:ext>
          </c:extLst>
        </c:ser>
        <c:ser>
          <c:idx val="2"/>
          <c:order val="5"/>
          <c:tx>
            <c:strRef>
              <c:f>'SIR resolt'!$C$5:$C$6</c:f>
              <c:strCache>
                <c:ptCount val="2"/>
                <c:pt idx="0">
                  <c:v>Model Continu no aleatori</c:v>
                </c:pt>
                <c:pt idx="1">
                  <c:v>Recuperats</c:v>
                </c:pt>
              </c:strCache>
            </c:strRef>
          </c:tx>
          <c:spPr>
            <a:solidFill>
              <a:srgbClr val="953735"/>
            </a:solidFill>
          </c:spPr>
          <c:val>
            <c:numRef>
              <c:f>'SIR resolt'!$C$7:$C$190</c:f>
              <c:numCache>
                <c:formatCode>General</c:formatCode>
                <c:ptCount val="184"/>
                <c:pt idx="0">
                  <c:v>0</c:v>
                </c:pt>
                <c:pt idx="1">
                  <c:v>0.5</c:v>
                </c:pt>
                <c:pt idx="2">
                  <c:v>1.4750000000000001</c:v>
                </c:pt>
                <c:pt idx="3">
                  <c:v>3.3665000000000003</c:v>
                </c:pt>
                <c:pt idx="4">
                  <c:v>6.9994945925000014</c:v>
                </c:pt>
                <c:pt idx="5">
                  <c:v>13.843960523321666</c:v>
                </c:pt>
                <c:pt idx="6">
                  <c:v>26.274271667897224</c:v>
                </c:pt>
                <c:pt idx="7">
                  <c:v>47.375344071468021</c:v>
                </c:pt>
                <c:pt idx="8">
                  <c:v>79.27392554203665</c:v>
                </c:pt>
                <c:pt idx="9">
                  <c:v>119.93354895510114</c:v>
                </c:pt>
                <c:pt idx="10">
                  <c:v>163.3390633638486</c:v>
                </c:pt>
                <c:pt idx="11">
                  <c:v>205.5273205959711</c:v>
                </c:pt>
                <c:pt idx="12">
                  <c:v>245.72833338400847</c:v>
                </c:pt>
                <c:pt idx="13">
                  <c:v>283.93748342131312</c:v>
                </c:pt>
                <c:pt idx="14">
                  <c:v>320.2395638042787</c:v>
                </c:pt>
                <c:pt idx="15">
                  <c:v>354.7272992053679</c:v>
                </c:pt>
                <c:pt idx="16">
                  <c:v>387.49084538814975</c:v>
                </c:pt>
                <c:pt idx="17">
                  <c:v>418.61627248716803</c:v>
                </c:pt>
                <c:pt idx="18">
                  <c:v>448.18544729965203</c:v>
                </c:pt>
                <c:pt idx="19">
                  <c:v>476.27617020977237</c:v>
                </c:pt>
                <c:pt idx="20">
                  <c:v>502.96235962890216</c:v>
                </c:pt>
                <c:pt idx="21">
                  <c:v>528.31424068208742</c:v>
                </c:pt>
                <c:pt idx="22">
                  <c:v>552.39852817209214</c:v>
                </c:pt>
                <c:pt idx="23">
                  <c:v>575.27860151682648</c:v>
                </c:pt>
                <c:pt idx="24">
                  <c:v>597.01467130719652</c:v>
                </c:pt>
                <c:pt idx="25">
                  <c:v>617.66393766620888</c:v>
                </c:pt>
                <c:pt idx="26">
                  <c:v>637.28074073850382</c:v>
                </c:pt>
                <c:pt idx="27">
                  <c:v>655.91670367460165</c:v>
                </c:pt>
                <c:pt idx="28">
                  <c:v>673.62086847394937</c:v>
                </c:pt>
                <c:pt idx="29">
                  <c:v>690.43982503932159</c:v>
                </c:pt>
                <c:pt idx="30">
                  <c:v>706.41783378010189</c:v>
                </c:pt>
                <c:pt idx="31">
                  <c:v>721.59694208616111</c:v>
                </c:pt>
                <c:pt idx="32">
                  <c:v>736.0170949784158</c:v>
                </c:pt>
                <c:pt idx="33">
                  <c:v>749.71624022704907</c:v>
                </c:pt>
                <c:pt idx="34">
                  <c:v>762.73042821392085</c:v>
                </c:pt>
                <c:pt idx="35">
                  <c:v>775.0939068019112</c:v>
                </c:pt>
                <c:pt idx="36">
                  <c:v>786.83921146082685</c:v>
                </c:pt>
                <c:pt idx="37">
                  <c:v>797.99725088702894</c:v>
                </c:pt>
                <c:pt idx="38">
                  <c:v>808.59738834208974</c:v>
                </c:pt>
                <c:pt idx="39">
                  <c:v>818.66751892452214</c:v>
                </c:pt>
                <c:pt idx="40">
                  <c:v>828.23414297792624</c:v>
                </c:pt>
                <c:pt idx="41">
                  <c:v>837.32243582873082</c:v>
                </c:pt>
                <c:pt idx="42">
                  <c:v>845.95631403704954</c:v>
                </c:pt>
                <c:pt idx="43">
                  <c:v>854.15849833499465</c:v>
                </c:pt>
                <c:pt idx="44">
                  <c:v>861.95057341807569</c:v>
                </c:pt>
                <c:pt idx="45">
                  <c:v>869.353044747029</c:v>
                </c:pt>
                <c:pt idx="46">
                  <c:v>876.3853925095558</c:v>
                </c:pt>
                <c:pt idx="47">
                  <c:v>883.06612288397343</c:v>
                </c:pt>
                <c:pt idx="48">
                  <c:v>889.4128167396841</c:v>
                </c:pt>
                <c:pt idx="49">
                  <c:v>895.44217590262076</c:v>
                </c:pt>
                <c:pt idx="50">
                  <c:v>901.1700671074201</c:v>
                </c:pt>
                <c:pt idx="51">
                  <c:v>906.61156375198743</c:v>
                </c:pt>
                <c:pt idx="52">
                  <c:v>911.78098556433315</c:v>
                </c:pt>
                <c:pt idx="53">
                  <c:v>916.69193628606729</c:v>
                </c:pt>
                <c:pt idx="54">
                  <c:v>921.35733947171957</c:v>
                </c:pt>
                <c:pt idx="55">
                  <c:v>925.78947249809335</c:v>
                </c:pt>
                <c:pt idx="56">
                  <c:v>929.99999887315198</c:v>
                </c:pt>
                <c:pt idx="57">
                  <c:v>933.99999892946073</c:v>
                </c:pt>
                <c:pt idx="58">
                  <c:v>937.79999898295682</c:v>
                </c:pt>
                <c:pt idx="59">
                  <c:v>941.40999903378042</c:v>
                </c:pt>
                <c:pt idx="60">
                  <c:v>944.83949908206489</c:v>
                </c:pt>
                <c:pt idx="61">
                  <c:v>948.09752412793694</c:v>
                </c:pt>
                <c:pt idx="62">
                  <c:v>951.19264792151705</c:v>
                </c:pt>
                <c:pt idx="63">
                  <c:v>954.13301552541952</c:v>
                </c:pt>
                <c:pt idx="64">
                  <c:v>956.9263647491282</c:v>
                </c:pt>
                <c:pt idx="65">
                  <c:v>959.58004651165254</c:v>
                </c:pt>
                <c:pt idx="66">
                  <c:v>962.10104418605169</c:v>
                </c:pt>
                <c:pt idx="67">
                  <c:v>964.49599197673183</c:v>
                </c:pt>
                <c:pt idx="68">
                  <c:v>966.77119237787872</c:v>
                </c:pt>
                <c:pt idx="69">
                  <c:v>968.93263275896902</c:v>
                </c:pt>
                <c:pt idx="70">
                  <c:v>970.98600112100553</c:v>
                </c:pt>
                <c:pt idx="71">
                  <c:v>972.93670106494085</c:v>
                </c:pt>
                <c:pt idx="72">
                  <c:v>974.78986601167992</c:v>
                </c:pt>
                <c:pt idx="73">
                  <c:v>976.55037271108256</c:v>
                </c:pt>
                <c:pt idx="74">
                  <c:v>978.22285407551556</c:v>
                </c:pt>
                <c:pt idx="75">
                  <c:v>979.81171137172737</c:v>
                </c:pt>
                <c:pt idx="76">
                  <c:v>981.32112580312889</c:v>
                </c:pt>
                <c:pt idx="77">
                  <c:v>982.75506951296074</c:v>
                </c:pt>
                <c:pt idx="78">
                  <c:v>984.11731603730129</c:v>
                </c:pt>
                <c:pt idx="79">
                  <c:v>985.41145023542515</c:v>
                </c:pt>
                <c:pt idx="80">
                  <c:v>986.64087772364314</c:v>
                </c:pt>
                <c:pt idx="81">
                  <c:v>987.80883383745049</c:v>
                </c:pt>
                <c:pt idx="82">
                  <c:v>988.91839214556774</c:v>
                </c:pt>
                <c:pt idx="83">
                  <c:v>989.97247253827936</c:v>
                </c:pt>
                <c:pt idx="84">
                  <c:v>990.97384891135562</c:v>
                </c:pt>
                <c:pt idx="85">
                  <c:v>991.92515646577817</c:v>
                </c:pt>
                <c:pt idx="86">
                  <c:v>992.82889864247977</c:v>
                </c:pt>
                <c:pt idx="87">
                  <c:v>993.68745371034652</c:v>
                </c:pt>
                <c:pt idx="88">
                  <c:v>994.50308102482006</c:v>
                </c:pt>
                <c:pt idx="89">
                  <c:v>995.27792697357006</c:v>
                </c:pt>
                <c:pt idx="90">
                  <c:v>996.01403062488271</c:v>
                </c:pt>
                <c:pt idx="91">
                  <c:v>996.71332909362991</c:v>
                </c:pt>
                <c:pt idx="92">
                  <c:v>997.3776626389398</c:v>
                </c:pt>
                <c:pt idx="93">
                  <c:v>998.0087795069843</c:v>
                </c:pt>
                <c:pt idx="94">
                  <c:v>998.60834053162671</c:v>
                </c:pt>
                <c:pt idx="95">
                  <c:v>999.17792350503714</c:v>
                </c:pt>
                <c:pt idx="96">
                  <c:v>999.71902732977708</c:v>
                </c:pt>
                <c:pt idx="97">
                  <c:v>1000.2330759632802</c:v>
                </c:pt>
                <c:pt idx="98">
                  <c:v>1000.7214221651082</c:v>
                </c:pt>
                <c:pt idx="99">
                  <c:v>1001.1853510568449</c:v>
                </c:pt>
                <c:pt idx="100">
                  <c:v>1001.6260835039948</c:v>
                </c:pt>
                <c:pt idx="101">
                  <c:v>1002.0447793287873</c:v>
                </c:pt>
                <c:pt idx="102">
                  <c:v>1002.4425403623402</c:v>
                </c:pt>
                <c:pt idx="103">
                  <c:v>1002.8204133442156</c:v>
                </c:pt>
                <c:pt idx="104">
                  <c:v>1003.1793926769972</c:v>
                </c:pt>
                <c:pt idx="105">
                  <c:v>1003.5204230431398</c:v>
                </c:pt>
                <c:pt idx="106">
                  <c:v>1003.8444018909753</c:v>
                </c:pt>
                <c:pt idx="107">
                  <c:v>1004.1521817964191</c:v>
                </c:pt>
                <c:pt idx="108">
                  <c:v>1004.4445727065907</c:v>
                </c:pt>
                <c:pt idx="109">
                  <c:v>1004.7223440712538</c:v>
                </c:pt>
                <c:pt idx="110">
                  <c:v>1004.9862268676839</c:v>
                </c:pt>
                <c:pt idx="111">
                  <c:v>1005.2369155242924</c:v>
                </c:pt>
                <c:pt idx="112">
                  <c:v>1005.4750697480705</c:v>
                </c:pt>
                <c:pt idx="113">
                  <c:v>1005.7013162606597</c:v>
                </c:pt>
                <c:pt idx="114">
                  <c:v>1005.9162504476195</c:v>
                </c:pt>
                <c:pt idx="115">
                  <c:v>1006.1204379252314</c:v>
                </c:pt>
                <c:pt idx="116">
                  <c:v>1006.3144160289627</c:v>
                </c:pt>
                <c:pt idx="117">
                  <c:v>1006.4986952275075</c:v>
                </c:pt>
                <c:pt idx="118">
                  <c:v>1006.673760466125</c:v>
                </c:pt>
                <c:pt idx="119">
                  <c:v>1006.8400724428118</c:v>
                </c:pt>
                <c:pt idx="120">
                  <c:v>1006.9980688206642</c:v>
                </c:pt>
                <c:pt idx="121">
                  <c:v>1007.1481653796241</c:v>
                </c:pt>
                <c:pt idx="122">
                  <c:v>1007.2907571106359</c:v>
                </c:pt>
                <c:pt idx="123">
                  <c:v>1007.4262192550972</c:v>
                </c:pt>
                <c:pt idx="124">
                  <c:v>1007.5549082923354</c:v>
                </c:pt>
                <c:pt idx="125">
                  <c:v>1007.6771628777118</c:v>
                </c:pt>
                <c:pt idx="126">
                  <c:v>1007.7933047338194</c:v>
                </c:pt>
                <c:pt idx="127">
                  <c:v>1007.9036394971215</c:v>
                </c:pt>
                <c:pt idx="128">
                  <c:v>1008.0084575222586</c:v>
                </c:pt>
                <c:pt idx="129">
                  <c:v>1008.1080346461388</c:v>
                </c:pt>
                <c:pt idx="130">
                  <c:v>1008.202632913825</c:v>
                </c:pt>
                <c:pt idx="131">
                  <c:v>1008.292501268127</c:v>
                </c:pt>
                <c:pt idx="132">
                  <c:v>1008.3778762047139</c:v>
                </c:pt>
                <c:pt idx="133">
                  <c:v>1008.4589823944714</c:v>
                </c:pt>
                <c:pt idx="134">
                  <c:v>1008.536033274741</c:v>
                </c:pt>
                <c:pt idx="135">
                  <c:v>1008.6092316109972</c:v>
                </c:pt>
                <c:pt idx="136">
                  <c:v>1008.6787700304405</c:v>
                </c:pt>
                <c:pt idx="137">
                  <c:v>1008.7448315289117</c:v>
                </c:pt>
                <c:pt idx="138">
                  <c:v>1008.8075899524594</c:v>
                </c:pt>
                <c:pt idx="139">
                  <c:v>1008.8672104548297</c:v>
                </c:pt>
                <c:pt idx="140">
                  <c:v>1008.9238499320815</c:v>
                </c:pt>
                <c:pt idx="141">
                  <c:v>1008.9776574354706</c:v>
                </c:pt>
                <c:pt idx="142">
                  <c:v>1009.0287745636904</c:v>
                </c:pt>
                <c:pt idx="143">
                  <c:v>1009.0773358354992</c:v>
                </c:pt>
                <c:pt idx="144">
                  <c:v>1009.1234690437175</c:v>
                </c:pt>
                <c:pt idx="145">
                  <c:v>1009.1672955915249</c:v>
                </c:pt>
                <c:pt idx="146">
                  <c:v>1009.208930811942</c:v>
                </c:pt>
                <c:pt idx="147">
                  <c:v>1009.2484842713382</c:v>
                </c:pt>
                <c:pt idx="148">
                  <c:v>1009.2860600577645</c:v>
                </c:pt>
                <c:pt idx="149">
                  <c:v>1009.3217570548696</c:v>
                </c:pt>
                <c:pt idx="150">
                  <c:v>1009.3556692021194</c:v>
                </c:pt>
                <c:pt idx="151">
                  <c:v>1009.3878857420068</c:v>
                </c:pt>
                <c:pt idx="152">
                  <c:v>1009.4184914548998</c:v>
                </c:pt>
                <c:pt idx="153">
                  <c:v>1009.4475668821482</c:v>
                </c:pt>
                <c:pt idx="154">
                  <c:v>1009.4751885380341</c:v>
                </c:pt>
                <c:pt idx="155">
                  <c:v>1009.5014291111257</c:v>
                </c:pt>
                <c:pt idx="156">
                  <c:v>1009.5263576555628</c:v>
                </c:pt>
                <c:pt idx="157">
                  <c:v>1009.5500397727781</c:v>
                </c:pt>
                <c:pt idx="158">
                  <c:v>1009.5725377841325</c:v>
                </c:pt>
                <c:pt idx="159">
                  <c:v>1009.5939108949192</c:v>
                </c:pt>
                <c:pt idx="160">
                  <c:v>1009.6142153501665</c:v>
                </c:pt>
                <c:pt idx="161">
                  <c:v>1009.6335045826515</c:v>
                </c:pt>
                <c:pt idx="162">
                  <c:v>1009.6518293535123</c:v>
                </c:pt>
                <c:pt idx="163">
                  <c:v>1009.6692378858301</c:v>
                </c:pt>
                <c:pt idx="164">
                  <c:v>1009.685775991532</c:v>
                </c:pt>
                <c:pt idx="165">
                  <c:v>1009.7014871919487</c:v>
                </c:pt>
                <c:pt idx="166">
                  <c:v>1009.7164128323446</c:v>
                </c:pt>
                <c:pt idx="167">
                  <c:v>1009.7305921907208</c:v>
                </c:pt>
                <c:pt idx="168">
                  <c:v>1009.7440625811781</c:v>
                </c:pt>
                <c:pt idx="169">
                  <c:v>1009.7568594521126</c:v>
                </c:pt>
                <c:pt idx="170">
                  <c:v>1009.7690164795004</c:v>
                </c:pt>
                <c:pt idx="171">
                  <c:v>1009.7805656555187</c:v>
                </c:pt>
                <c:pt idx="172">
                  <c:v>1009.7915373727361</c:v>
                </c:pt>
                <c:pt idx="173">
                  <c:v>1009.8019605040927</c:v>
                </c:pt>
                <c:pt idx="174">
                  <c:v>1009.8118624788814</c:v>
                </c:pt>
                <c:pt idx="175">
                  <c:v>1009.8212693549307</c:v>
                </c:pt>
                <c:pt idx="176">
                  <c:v>1009.8302058871775</c:v>
                </c:pt>
                <c:pt idx="177">
                  <c:v>1009.838695592812</c:v>
                </c:pt>
                <c:pt idx="178">
                  <c:v>1009.8467608131648</c:v>
                </c:pt>
                <c:pt idx="179">
                  <c:v>1009.8544227724999</c:v>
                </c:pt>
                <c:pt idx="180">
                  <c:v>1009.8617016338683</c:v>
                </c:pt>
                <c:pt idx="181">
                  <c:v>1009.8686165521683</c:v>
                </c:pt>
                <c:pt idx="182">
                  <c:v>1009.8751857245533</c:v>
                </c:pt>
                <c:pt idx="183">
                  <c:v>1009.881426438319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8D-A845-9EA7-B2163D640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4547496"/>
        <c:axId val="2104544552"/>
      </c:areaChart>
      <c:catAx>
        <c:axId val="2104547496"/>
        <c:scaling>
          <c:orientation val="minMax"/>
        </c:scaling>
        <c:delete val="0"/>
        <c:axPos val="b"/>
        <c:majorTickMark val="out"/>
        <c:minorTickMark val="none"/>
        <c:tickLblPos val="nextTo"/>
        <c:crossAx val="2104544552"/>
        <c:crosses val="autoZero"/>
        <c:auto val="1"/>
        <c:lblAlgn val="ctr"/>
        <c:lblOffset val="100"/>
        <c:tickLblSkip val="10"/>
        <c:noMultiLvlLbl val="0"/>
      </c:catAx>
      <c:valAx>
        <c:axId val="2104544552"/>
        <c:scaling>
          <c:orientation val="minMax"/>
          <c:max val="1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4547496"/>
        <c:crosses val="autoZero"/>
        <c:crossBetween val="midCat"/>
      </c:valAx>
    </c:plotArea>
    <c:plotVisOnly val="1"/>
    <c:dispBlanksAs val="zero"/>
    <c:showDLblsOverMax val="0"/>
  </c:chart>
  <c:printSettings>
    <c:headerFooter/>
    <c:pageMargins b="1" l="0.75" r="0.75" t="1" header="0.5" footer="0.5"/>
    <c:pageSetup paperSize="9" orientation="portrait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12</xdr:col>
      <xdr:colOff>711200</xdr:colOff>
      <xdr:row>36</xdr:row>
      <xdr:rowOff>12700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FD8C52B-C900-3648-B14C-36F64CFFE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38100</xdr:rowOff>
    </xdr:from>
    <xdr:to>
      <xdr:col>7</xdr:col>
      <xdr:colOff>660400</xdr:colOff>
      <xdr:row>32</xdr:row>
      <xdr:rowOff>50800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8E4C5C2-8A1D-904D-920B-1D7C96232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711200</xdr:colOff>
      <xdr:row>11</xdr:row>
      <xdr:rowOff>177800</xdr:rowOff>
    </xdr:from>
    <xdr:to>
      <xdr:col>15</xdr:col>
      <xdr:colOff>596900</xdr:colOff>
      <xdr:row>28</xdr:row>
      <xdr:rowOff>190500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C05DF9D-42F0-7E47-A0B9-F86BA5D442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165100</xdr:colOff>
      <xdr:row>10</xdr:row>
      <xdr:rowOff>127000</xdr:rowOff>
    </xdr:from>
    <xdr:to>
      <xdr:col>24</xdr:col>
      <xdr:colOff>50800</xdr:colOff>
      <xdr:row>27</xdr:row>
      <xdr:rowOff>139700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7B532E9-95AD-1048-BD19-EFBF095BB2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67F3A-4805-F144-8015-11317F711ACF}">
  <dimension ref="A1:Q7"/>
  <sheetViews>
    <sheetView workbookViewId="0">
      <selection activeCell="M8" sqref="M8"/>
    </sheetView>
  </sheetViews>
  <sheetFormatPr baseColWidth="10" defaultRowHeight="16" x14ac:dyDescent="0.2"/>
  <sheetData>
    <row r="1" spans="1:17" x14ac:dyDescent="0.2">
      <c r="A1" t="s">
        <v>0</v>
      </c>
    </row>
    <row r="2" spans="1:17" x14ac:dyDescent="0.2">
      <c r="A2" t="s">
        <v>3</v>
      </c>
      <c r="B2" t="s">
        <v>1</v>
      </c>
      <c r="E2" t="s">
        <v>12</v>
      </c>
    </row>
    <row r="3" spans="1:17" x14ac:dyDescent="0.2">
      <c r="A3">
        <v>1E-3</v>
      </c>
      <c r="B3">
        <v>0.05</v>
      </c>
      <c r="F3">
        <f>B3/A3</f>
        <v>50</v>
      </c>
    </row>
    <row r="5" spans="1:17" x14ac:dyDescent="0.2">
      <c r="A5" t="s">
        <v>9</v>
      </c>
      <c r="G5" t="s">
        <v>10</v>
      </c>
      <c r="M5" t="s">
        <v>11</v>
      </c>
    </row>
    <row r="6" spans="1:17" x14ac:dyDescent="0.2">
      <c r="A6" t="s">
        <v>4</v>
      </c>
      <c r="B6" t="s">
        <v>5</v>
      </c>
      <c r="C6" t="s">
        <v>8</v>
      </c>
      <c r="D6" t="s">
        <v>7</v>
      </c>
      <c r="E6" t="s">
        <v>6</v>
      </c>
      <c r="G6" t="s">
        <v>4</v>
      </c>
      <c r="H6" t="s">
        <v>5</v>
      </c>
      <c r="I6" t="s">
        <v>8</v>
      </c>
      <c r="J6" t="s">
        <v>7</v>
      </c>
      <c r="K6" t="s">
        <v>6</v>
      </c>
      <c r="M6" t="s">
        <v>4</v>
      </c>
      <c r="N6" t="s">
        <v>5</v>
      </c>
      <c r="O6" t="s">
        <v>8</v>
      </c>
      <c r="P6" t="s">
        <v>7</v>
      </c>
      <c r="Q6" t="s">
        <v>6</v>
      </c>
    </row>
    <row r="7" spans="1:17" x14ac:dyDescent="0.2">
      <c r="A7">
        <v>1000</v>
      </c>
      <c r="B7">
        <v>10</v>
      </c>
      <c r="C7">
        <v>0</v>
      </c>
      <c r="G7">
        <v>1000</v>
      </c>
      <c r="H7">
        <v>1</v>
      </c>
      <c r="I7">
        <v>0</v>
      </c>
      <c r="M7">
        <v>1000</v>
      </c>
      <c r="N7">
        <v>1</v>
      </c>
      <c r="O7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F474A-9394-AA47-8C6D-26680A703E31}">
  <dimension ref="A1:Q410"/>
  <sheetViews>
    <sheetView tabSelected="1" workbookViewId="0">
      <selection activeCell="Q9" sqref="Q9"/>
    </sheetView>
  </sheetViews>
  <sheetFormatPr baseColWidth="10" defaultRowHeight="16" x14ac:dyDescent="0.2"/>
  <cols>
    <col min="2" max="2" width="11.5" bestFit="1" customWidth="1"/>
  </cols>
  <sheetData>
    <row r="1" spans="1:17" x14ac:dyDescent="0.2">
      <c r="A1" t="s">
        <v>0</v>
      </c>
    </row>
    <row r="2" spans="1:17" x14ac:dyDescent="0.2">
      <c r="A2" t="s">
        <v>1</v>
      </c>
      <c r="B2" t="s">
        <v>2</v>
      </c>
    </row>
    <row r="3" spans="1:17" x14ac:dyDescent="0.2">
      <c r="A3">
        <v>1E-3</v>
      </c>
      <c r="B3">
        <v>0.05</v>
      </c>
      <c r="G3" s="1"/>
      <c r="M3" s="1"/>
    </row>
    <row r="5" spans="1:17" x14ac:dyDescent="0.2">
      <c r="A5" s="1" t="s">
        <v>9</v>
      </c>
      <c r="G5" s="1" t="s">
        <v>10</v>
      </c>
      <c r="M5" s="1" t="s">
        <v>11</v>
      </c>
    </row>
    <row r="6" spans="1:17" x14ac:dyDescent="0.2">
      <c r="A6" t="s">
        <v>4</v>
      </c>
      <c r="B6" t="s">
        <v>5</v>
      </c>
      <c r="C6" t="s">
        <v>8</v>
      </c>
      <c r="D6" t="s">
        <v>7</v>
      </c>
      <c r="E6" t="s">
        <v>6</v>
      </c>
      <c r="G6" t="s">
        <v>4</v>
      </c>
      <c r="H6" t="s">
        <v>5</v>
      </c>
      <c r="I6" t="s">
        <v>8</v>
      </c>
      <c r="J6" t="s">
        <v>7</v>
      </c>
      <c r="K6" t="s">
        <v>6</v>
      </c>
      <c r="M6" t="s">
        <v>4</v>
      </c>
      <c r="N6" t="s">
        <v>5</v>
      </c>
      <c r="O6" t="s">
        <v>8</v>
      </c>
      <c r="P6" t="s">
        <v>7</v>
      </c>
      <c r="Q6" t="s">
        <v>6</v>
      </c>
    </row>
    <row r="7" spans="1:17" x14ac:dyDescent="0.2">
      <c r="A7">
        <v>1000</v>
      </c>
      <c r="B7">
        <v>10</v>
      </c>
      <c r="C7">
        <v>0</v>
      </c>
      <c r="G7">
        <v>1000</v>
      </c>
      <c r="H7">
        <v>10</v>
      </c>
      <c r="I7">
        <v>0</v>
      </c>
      <c r="M7">
        <v>1000</v>
      </c>
      <c r="N7">
        <v>10</v>
      </c>
      <c r="O7">
        <v>0</v>
      </c>
    </row>
    <row r="8" spans="1:17" x14ac:dyDescent="0.2">
      <c r="A8">
        <f>A7-D8</f>
        <v>990</v>
      </c>
      <c r="B8">
        <f>B7+D8-E8</f>
        <v>19.5</v>
      </c>
      <c r="C8">
        <f>C7+E8</f>
        <v>0.5</v>
      </c>
      <c r="D8">
        <f>MIN($A$3*B7*A7,A7)</f>
        <v>10</v>
      </c>
      <c r="E8">
        <f>MIN($B$3*B7,B7)</f>
        <v>0.5</v>
      </c>
      <c r="G8">
        <f>G7-J8</f>
        <v>990</v>
      </c>
      <c r="H8">
        <f>H7+J8-K8</f>
        <v>19</v>
      </c>
      <c r="I8">
        <f>I7+K8</f>
        <v>1</v>
      </c>
      <c r="J8">
        <f>MIN(ROUND($A$3*H7*G7,0),G7)</f>
        <v>10</v>
      </c>
      <c r="K8">
        <f>MIN(ROUND($B$3*H7,0),H7)</f>
        <v>1</v>
      </c>
      <c r="M8">
        <f ca="1">M7-P8</f>
        <v>997</v>
      </c>
      <c r="N8">
        <f ca="1">N7+P8-Q8</f>
        <v>13</v>
      </c>
      <c r="O8">
        <f ca="1">O7+Q8</f>
        <v>0</v>
      </c>
      <c r="P8">
        <f ca="1">MIN(ROUND(2*$A$3*N7*M7*RAND(),0),M7)</f>
        <v>3</v>
      </c>
      <c r="Q8">
        <f ca="1">MIN(ROUND(2*$B$3*N7*RAND(),0),N7)</f>
        <v>0</v>
      </c>
    </row>
    <row r="9" spans="1:17" x14ac:dyDescent="0.2">
      <c r="A9">
        <f t="shared" ref="A9:A38" si="0">A8-D9</f>
        <v>970.69500000000005</v>
      </c>
      <c r="B9">
        <f t="shared" ref="B9:B38" si="1">B8+D9-E9</f>
        <v>37.83</v>
      </c>
      <c r="C9">
        <f t="shared" ref="C9:C38" si="2">C8+E9</f>
        <v>1.4750000000000001</v>
      </c>
      <c r="D9">
        <f t="shared" ref="D9:D38" si="3">MIN($A$3*B8*A8,A8)</f>
        <v>19.305</v>
      </c>
      <c r="E9">
        <f t="shared" ref="E9:E38" si="4">MIN($B$3*B8,B8)</f>
        <v>0.97500000000000009</v>
      </c>
      <c r="G9">
        <f t="shared" ref="G9:G72" si="5">G8-J9</f>
        <v>971</v>
      </c>
      <c r="H9">
        <f t="shared" ref="H9:H72" si="6">H8+J9-K9</f>
        <v>37</v>
      </c>
      <c r="I9">
        <f t="shared" ref="I9:I72" si="7">I8+K9</f>
        <v>2</v>
      </c>
      <c r="J9">
        <f t="shared" ref="J9:J72" si="8">MIN(ROUND($A$3*H8*G8,0),G8)</f>
        <v>19</v>
      </c>
      <c r="K9">
        <f t="shared" ref="K9:K72" si="9">MIN(ROUND($B$3*H8,0),H8)</f>
        <v>1</v>
      </c>
      <c r="M9">
        <f t="shared" ref="M9:M72" ca="1" si="10">M8-P9</f>
        <v>989</v>
      </c>
      <c r="N9">
        <f t="shared" ref="N9:N72" ca="1" si="11">N8+P9-Q9</f>
        <v>21</v>
      </c>
      <c r="O9">
        <f t="shared" ref="O9:O72" ca="1" si="12">O8+Q9</f>
        <v>0</v>
      </c>
      <c r="P9">
        <f t="shared" ref="P9:P72" ca="1" si="13">MIN(ROUND(2*$A$3*N8*M8*RAND(),0),M8)</f>
        <v>8</v>
      </c>
      <c r="Q9">
        <f t="shared" ref="Q9:Q72" ca="1" si="14">MIN(ROUND(2*$B$3*N8*RAND(),0),N8)</f>
        <v>0</v>
      </c>
    </row>
    <row r="10" spans="1:17" x14ac:dyDescent="0.2">
      <c r="A10">
        <f t="shared" si="0"/>
        <v>933.97360815000002</v>
      </c>
      <c r="B10">
        <f t="shared" si="1"/>
        <v>72.659891850000008</v>
      </c>
      <c r="C10">
        <f t="shared" si="2"/>
        <v>3.3665000000000003</v>
      </c>
      <c r="D10">
        <f t="shared" si="3"/>
        <v>36.721391850000003</v>
      </c>
      <c r="E10">
        <f t="shared" si="4"/>
        <v>1.8915</v>
      </c>
      <c r="G10">
        <f t="shared" si="5"/>
        <v>935</v>
      </c>
      <c r="H10">
        <f t="shared" si="6"/>
        <v>71</v>
      </c>
      <c r="I10">
        <f t="shared" si="7"/>
        <v>4</v>
      </c>
      <c r="J10">
        <f t="shared" si="8"/>
        <v>36</v>
      </c>
      <c r="K10">
        <f t="shared" si="9"/>
        <v>2</v>
      </c>
      <c r="M10">
        <f t="shared" ca="1" si="10"/>
        <v>973</v>
      </c>
      <c r="N10">
        <f t="shared" ca="1" si="11"/>
        <v>37</v>
      </c>
      <c r="O10">
        <f t="shared" ca="1" si="12"/>
        <v>0</v>
      </c>
      <c r="P10">
        <f t="shared" ca="1" si="13"/>
        <v>16</v>
      </c>
      <c r="Q10">
        <f t="shared" ca="1" si="14"/>
        <v>0</v>
      </c>
    </row>
    <row r="11" spans="1:17" x14ac:dyDescent="0.2">
      <c r="A11">
        <f t="shared" si="0"/>
        <v>866.11118679106676</v>
      </c>
      <c r="B11">
        <f t="shared" si="1"/>
        <v>136.88931861643329</v>
      </c>
      <c r="C11">
        <f t="shared" si="2"/>
        <v>6.9994945925000014</v>
      </c>
      <c r="D11">
        <f t="shared" si="3"/>
        <v>67.86242135893329</v>
      </c>
      <c r="E11">
        <f t="shared" si="4"/>
        <v>3.6329945925000007</v>
      </c>
      <c r="G11">
        <f t="shared" si="5"/>
        <v>869</v>
      </c>
      <c r="H11">
        <f t="shared" si="6"/>
        <v>133</v>
      </c>
      <c r="I11">
        <f t="shared" si="7"/>
        <v>8</v>
      </c>
      <c r="J11">
        <f t="shared" si="8"/>
        <v>66</v>
      </c>
      <c r="K11">
        <f t="shared" si="9"/>
        <v>4</v>
      </c>
      <c r="M11">
        <f t="shared" ca="1" si="10"/>
        <v>935</v>
      </c>
      <c r="N11">
        <f t="shared" ca="1" si="11"/>
        <v>73</v>
      </c>
      <c r="O11">
        <f t="shared" ca="1" si="12"/>
        <v>2</v>
      </c>
      <c r="P11">
        <f t="shared" ca="1" si="13"/>
        <v>38</v>
      </c>
      <c r="Q11">
        <f t="shared" ca="1" si="14"/>
        <v>2</v>
      </c>
    </row>
    <row r="12" spans="1:17" x14ac:dyDescent="0.2">
      <c r="A12">
        <f t="shared" si="0"/>
        <v>747.54981658516726</v>
      </c>
      <c r="B12">
        <f t="shared" si="1"/>
        <v>248.60622289151112</v>
      </c>
      <c r="C12">
        <f t="shared" si="2"/>
        <v>13.843960523321666</v>
      </c>
      <c r="D12">
        <f t="shared" si="3"/>
        <v>118.56137020589949</v>
      </c>
      <c r="E12">
        <f t="shared" si="4"/>
        <v>6.8444659308216647</v>
      </c>
      <c r="G12">
        <f t="shared" si="5"/>
        <v>753</v>
      </c>
      <c r="H12">
        <f t="shared" si="6"/>
        <v>242</v>
      </c>
      <c r="I12">
        <f t="shared" si="7"/>
        <v>15</v>
      </c>
      <c r="J12">
        <f t="shared" si="8"/>
        <v>116</v>
      </c>
      <c r="K12">
        <f t="shared" si="9"/>
        <v>7</v>
      </c>
      <c r="M12">
        <f t="shared" ca="1" si="10"/>
        <v>843</v>
      </c>
      <c r="N12">
        <f t="shared" ca="1" si="11"/>
        <v>158</v>
      </c>
      <c r="O12">
        <f t="shared" ca="1" si="12"/>
        <v>9</v>
      </c>
      <c r="P12">
        <f t="shared" ca="1" si="13"/>
        <v>92</v>
      </c>
      <c r="Q12">
        <f t="shared" ca="1" si="14"/>
        <v>7</v>
      </c>
    </row>
    <row r="13" spans="1:17" x14ac:dyDescent="0.2">
      <c r="A13">
        <f t="shared" si="0"/>
        <v>561.70428026068691</v>
      </c>
      <c r="B13">
        <f t="shared" si="1"/>
        <v>422.02144807141593</v>
      </c>
      <c r="C13">
        <f t="shared" si="2"/>
        <v>26.274271667897224</v>
      </c>
      <c r="D13">
        <f t="shared" si="3"/>
        <v>185.84553632448035</v>
      </c>
      <c r="E13">
        <f t="shared" si="4"/>
        <v>12.430311144575557</v>
      </c>
      <c r="G13">
        <f t="shared" si="5"/>
        <v>571</v>
      </c>
      <c r="H13">
        <f t="shared" si="6"/>
        <v>412</v>
      </c>
      <c r="I13">
        <f t="shared" si="7"/>
        <v>27</v>
      </c>
      <c r="J13">
        <f t="shared" si="8"/>
        <v>182</v>
      </c>
      <c r="K13">
        <f t="shared" si="9"/>
        <v>12</v>
      </c>
      <c r="M13">
        <f t="shared" ca="1" si="10"/>
        <v>714</v>
      </c>
      <c r="N13">
        <f t="shared" ca="1" si="11"/>
        <v>272</v>
      </c>
      <c r="O13">
        <f t="shared" ca="1" si="12"/>
        <v>24</v>
      </c>
      <c r="P13">
        <f t="shared" ca="1" si="13"/>
        <v>129</v>
      </c>
      <c r="Q13">
        <f t="shared" ca="1" si="14"/>
        <v>15</v>
      </c>
    </row>
    <row r="14" spans="1:17" x14ac:dyDescent="0.2">
      <c r="A14">
        <f t="shared" si="0"/>
        <v>324.65302651715933</v>
      </c>
      <c r="B14">
        <f t="shared" si="1"/>
        <v>637.97162941137265</v>
      </c>
      <c r="C14">
        <f t="shared" si="2"/>
        <v>47.375344071468021</v>
      </c>
      <c r="D14">
        <f t="shared" si="3"/>
        <v>237.05125374352755</v>
      </c>
      <c r="E14">
        <f t="shared" si="4"/>
        <v>21.101072403570797</v>
      </c>
      <c r="G14">
        <f t="shared" si="5"/>
        <v>336</v>
      </c>
      <c r="H14">
        <f t="shared" si="6"/>
        <v>626</v>
      </c>
      <c r="I14">
        <f t="shared" si="7"/>
        <v>48</v>
      </c>
      <c r="J14">
        <f t="shared" si="8"/>
        <v>235</v>
      </c>
      <c r="K14">
        <f t="shared" si="9"/>
        <v>21</v>
      </c>
      <c r="M14">
        <f t="shared" ca="1" si="10"/>
        <v>545</v>
      </c>
      <c r="N14">
        <f t="shared" ca="1" si="11"/>
        <v>440</v>
      </c>
      <c r="O14">
        <f t="shared" ca="1" si="12"/>
        <v>25</v>
      </c>
      <c r="P14">
        <f t="shared" ca="1" si="13"/>
        <v>169</v>
      </c>
      <c r="Q14">
        <f t="shared" ca="1" si="14"/>
        <v>1</v>
      </c>
    </row>
    <row r="15" spans="1:17" x14ac:dyDescent="0.2">
      <c r="A15">
        <f t="shared" si="0"/>
        <v>117.53360619667362</v>
      </c>
      <c r="B15">
        <f t="shared" si="1"/>
        <v>813.19246826128972</v>
      </c>
      <c r="C15">
        <f t="shared" si="2"/>
        <v>79.27392554203665</v>
      </c>
      <c r="D15">
        <f t="shared" si="3"/>
        <v>207.11942032048572</v>
      </c>
      <c r="E15">
        <f t="shared" si="4"/>
        <v>31.898581470568633</v>
      </c>
      <c r="G15">
        <f t="shared" si="5"/>
        <v>126</v>
      </c>
      <c r="H15">
        <f t="shared" si="6"/>
        <v>805</v>
      </c>
      <c r="I15">
        <f t="shared" si="7"/>
        <v>79</v>
      </c>
      <c r="J15">
        <f t="shared" si="8"/>
        <v>210</v>
      </c>
      <c r="K15">
        <f t="shared" si="9"/>
        <v>31</v>
      </c>
      <c r="M15">
        <f t="shared" ca="1" si="10"/>
        <v>238</v>
      </c>
      <c r="N15">
        <f t="shared" ca="1" si="11"/>
        <v>712</v>
      </c>
      <c r="O15">
        <f t="shared" ca="1" si="12"/>
        <v>60</v>
      </c>
      <c r="P15">
        <f t="shared" ca="1" si="13"/>
        <v>307</v>
      </c>
      <c r="Q15">
        <f t="shared" ca="1" si="14"/>
        <v>35</v>
      </c>
    </row>
    <row r="16" spans="1:17" x14ac:dyDescent="0.2">
      <c r="A16">
        <f t="shared" si="0"/>
        <v>21.956162869950177</v>
      </c>
      <c r="B16">
        <f t="shared" si="1"/>
        <v>868.11028817494866</v>
      </c>
      <c r="C16">
        <f t="shared" si="2"/>
        <v>119.93354895510114</v>
      </c>
      <c r="D16">
        <f t="shared" si="3"/>
        <v>95.57744332672344</v>
      </c>
      <c r="E16">
        <f t="shared" si="4"/>
        <v>40.659623413064487</v>
      </c>
      <c r="G16">
        <f t="shared" si="5"/>
        <v>25</v>
      </c>
      <c r="H16">
        <f t="shared" si="6"/>
        <v>866</v>
      </c>
      <c r="I16">
        <f t="shared" si="7"/>
        <v>119</v>
      </c>
      <c r="J16">
        <f t="shared" si="8"/>
        <v>101</v>
      </c>
      <c r="K16">
        <f t="shared" si="9"/>
        <v>40</v>
      </c>
      <c r="M16">
        <f t="shared" ca="1" si="10"/>
        <v>186</v>
      </c>
      <c r="N16">
        <f t="shared" ca="1" si="11"/>
        <v>764</v>
      </c>
      <c r="O16">
        <f t="shared" ca="1" si="12"/>
        <v>60</v>
      </c>
      <c r="P16">
        <f t="shared" ca="1" si="13"/>
        <v>52</v>
      </c>
      <c r="Q16">
        <f t="shared" ca="1" si="14"/>
        <v>0</v>
      </c>
    </row>
    <row r="17" spans="1:17" x14ac:dyDescent="0.2">
      <c r="A17">
        <f t="shared" si="0"/>
        <v>2.8957919937016179</v>
      </c>
      <c r="B17">
        <f t="shared" si="1"/>
        <v>843.76514464244985</v>
      </c>
      <c r="C17">
        <f t="shared" si="2"/>
        <v>163.3390633638486</v>
      </c>
      <c r="D17">
        <f t="shared" si="3"/>
        <v>19.060370876248559</v>
      </c>
      <c r="E17">
        <f t="shared" si="4"/>
        <v>43.405514408747436</v>
      </c>
      <c r="G17">
        <f t="shared" si="5"/>
        <v>3</v>
      </c>
      <c r="H17">
        <f t="shared" si="6"/>
        <v>845</v>
      </c>
      <c r="I17">
        <f t="shared" si="7"/>
        <v>162</v>
      </c>
      <c r="J17">
        <f t="shared" si="8"/>
        <v>22</v>
      </c>
      <c r="K17">
        <f t="shared" si="9"/>
        <v>43</v>
      </c>
      <c r="M17">
        <f t="shared" ca="1" si="10"/>
        <v>0</v>
      </c>
      <c r="N17">
        <f t="shared" ca="1" si="11"/>
        <v>944</v>
      </c>
      <c r="O17">
        <f t="shared" ca="1" si="12"/>
        <v>66</v>
      </c>
      <c r="P17">
        <f t="shared" ca="1" si="13"/>
        <v>186</v>
      </c>
      <c r="Q17">
        <f t="shared" ca="1" si="14"/>
        <v>6</v>
      </c>
    </row>
    <row r="18" spans="1:17" x14ac:dyDescent="0.2">
      <c r="A18">
        <f t="shared" si="0"/>
        <v>0.45242364328152407</v>
      </c>
      <c r="B18">
        <f t="shared" si="1"/>
        <v>804.02025576074743</v>
      </c>
      <c r="C18">
        <f t="shared" si="2"/>
        <v>205.5273205959711</v>
      </c>
      <c r="D18">
        <f t="shared" si="3"/>
        <v>2.4433683504200938</v>
      </c>
      <c r="E18">
        <f t="shared" si="4"/>
        <v>42.188257232122496</v>
      </c>
      <c r="G18">
        <f t="shared" si="5"/>
        <v>0</v>
      </c>
      <c r="H18">
        <f t="shared" si="6"/>
        <v>806</v>
      </c>
      <c r="I18">
        <f t="shared" si="7"/>
        <v>204</v>
      </c>
      <c r="J18">
        <f t="shared" si="8"/>
        <v>3</v>
      </c>
      <c r="K18">
        <f t="shared" si="9"/>
        <v>42</v>
      </c>
      <c r="M18">
        <f t="shared" ca="1" si="10"/>
        <v>0</v>
      </c>
      <c r="N18">
        <f t="shared" ca="1" si="11"/>
        <v>875</v>
      </c>
      <c r="O18">
        <f t="shared" ca="1" si="12"/>
        <v>135</v>
      </c>
      <c r="P18">
        <f t="shared" ca="1" si="13"/>
        <v>0</v>
      </c>
      <c r="Q18">
        <f t="shared" ca="1" si="14"/>
        <v>69</v>
      </c>
    </row>
    <row r="19" spans="1:17" x14ac:dyDescent="0.2">
      <c r="A19">
        <f t="shared" si="0"/>
        <v>8.8665869898103933E-2</v>
      </c>
      <c r="B19">
        <f t="shared" si="1"/>
        <v>764.18300074609351</v>
      </c>
      <c r="C19">
        <f t="shared" si="2"/>
        <v>245.72833338400847</v>
      </c>
      <c r="D19">
        <f t="shared" si="3"/>
        <v>0.36375777338342014</v>
      </c>
      <c r="E19">
        <f t="shared" si="4"/>
        <v>40.201012788037374</v>
      </c>
      <c r="G19">
        <f t="shared" si="5"/>
        <v>0</v>
      </c>
      <c r="H19">
        <f t="shared" si="6"/>
        <v>766</v>
      </c>
      <c r="I19">
        <f t="shared" si="7"/>
        <v>244</v>
      </c>
      <c r="J19">
        <f t="shared" si="8"/>
        <v>0</v>
      </c>
      <c r="K19">
        <f t="shared" si="9"/>
        <v>40</v>
      </c>
      <c r="M19">
        <f t="shared" ca="1" si="10"/>
        <v>0</v>
      </c>
      <c r="N19">
        <f t="shared" ca="1" si="11"/>
        <v>795</v>
      </c>
      <c r="O19">
        <f t="shared" ca="1" si="12"/>
        <v>215</v>
      </c>
      <c r="P19">
        <f t="shared" ca="1" si="13"/>
        <v>0</v>
      </c>
      <c r="Q19">
        <f t="shared" ca="1" si="14"/>
        <v>80</v>
      </c>
    </row>
    <row r="20" spans="1:17" x14ac:dyDescent="0.2">
      <c r="A20">
        <f t="shared" si="0"/>
        <v>2.090891937560814E-2</v>
      </c>
      <c r="B20">
        <f t="shared" si="1"/>
        <v>726.04160765931135</v>
      </c>
      <c r="C20">
        <f t="shared" si="2"/>
        <v>283.93748342131312</v>
      </c>
      <c r="D20">
        <f t="shared" si="3"/>
        <v>6.7756950522495793E-2</v>
      </c>
      <c r="E20">
        <f t="shared" si="4"/>
        <v>38.209150037304674</v>
      </c>
      <c r="G20">
        <f t="shared" si="5"/>
        <v>0</v>
      </c>
      <c r="H20">
        <f t="shared" si="6"/>
        <v>728</v>
      </c>
      <c r="I20">
        <f t="shared" si="7"/>
        <v>282</v>
      </c>
      <c r="J20">
        <f t="shared" si="8"/>
        <v>0</v>
      </c>
      <c r="K20">
        <f t="shared" si="9"/>
        <v>38</v>
      </c>
      <c r="M20">
        <f t="shared" ca="1" si="10"/>
        <v>0</v>
      </c>
      <c r="N20">
        <f t="shared" ca="1" si="11"/>
        <v>734</v>
      </c>
      <c r="O20">
        <f t="shared" ca="1" si="12"/>
        <v>276</v>
      </c>
      <c r="P20">
        <f t="shared" ca="1" si="13"/>
        <v>0</v>
      </c>
      <c r="Q20">
        <f t="shared" ca="1" si="14"/>
        <v>61</v>
      </c>
    </row>
    <row r="21" spans="1:17" x14ac:dyDescent="0.2">
      <c r="A21">
        <f t="shared" si="0"/>
        <v>5.7281739377226821E-3</v>
      </c>
      <c r="B21">
        <f t="shared" si="1"/>
        <v>689.7547080217837</v>
      </c>
      <c r="C21">
        <f t="shared" si="2"/>
        <v>320.2395638042787</v>
      </c>
      <c r="D21">
        <f t="shared" si="3"/>
        <v>1.5180745437885458E-2</v>
      </c>
      <c r="E21">
        <f t="shared" si="4"/>
        <v>36.30208038296557</v>
      </c>
      <c r="G21">
        <f t="shared" si="5"/>
        <v>0</v>
      </c>
      <c r="H21">
        <f t="shared" si="6"/>
        <v>692</v>
      </c>
      <c r="I21">
        <f t="shared" si="7"/>
        <v>318</v>
      </c>
      <c r="J21">
        <f t="shared" si="8"/>
        <v>0</v>
      </c>
      <c r="K21">
        <f t="shared" si="9"/>
        <v>36</v>
      </c>
      <c r="M21">
        <f t="shared" ca="1" si="10"/>
        <v>0</v>
      </c>
      <c r="N21">
        <f t="shared" ca="1" si="11"/>
        <v>716</v>
      </c>
      <c r="O21">
        <f t="shared" ca="1" si="12"/>
        <v>294</v>
      </c>
      <c r="P21">
        <f t="shared" ca="1" si="13"/>
        <v>0</v>
      </c>
      <c r="Q21">
        <f t="shared" ca="1" si="14"/>
        <v>18</v>
      </c>
    </row>
    <row r="22" spans="1:17" x14ac:dyDescent="0.2">
      <c r="A22">
        <f t="shared" si="0"/>
        <v>1.7771389958107821E-3</v>
      </c>
      <c r="B22">
        <f t="shared" si="1"/>
        <v>655.27092365563647</v>
      </c>
      <c r="C22">
        <f t="shared" si="2"/>
        <v>354.7272992053679</v>
      </c>
      <c r="D22">
        <f t="shared" si="3"/>
        <v>3.9510349419119E-3</v>
      </c>
      <c r="E22">
        <f t="shared" si="4"/>
        <v>34.487735401089189</v>
      </c>
      <c r="G22">
        <f t="shared" si="5"/>
        <v>0</v>
      </c>
      <c r="H22">
        <f t="shared" si="6"/>
        <v>657</v>
      </c>
      <c r="I22">
        <f t="shared" si="7"/>
        <v>353</v>
      </c>
      <c r="J22">
        <f t="shared" si="8"/>
        <v>0</v>
      </c>
      <c r="K22">
        <f t="shared" si="9"/>
        <v>35</v>
      </c>
      <c r="M22">
        <f t="shared" ca="1" si="10"/>
        <v>0</v>
      </c>
      <c r="N22">
        <f t="shared" ca="1" si="11"/>
        <v>662</v>
      </c>
      <c r="O22">
        <f t="shared" ca="1" si="12"/>
        <v>348</v>
      </c>
      <c r="P22">
        <f t="shared" ca="1" si="13"/>
        <v>0</v>
      </c>
      <c r="Q22">
        <f t="shared" ca="1" si="14"/>
        <v>54</v>
      </c>
    </row>
    <row r="23" spans="1:17" x14ac:dyDescent="0.2">
      <c r="A23">
        <f t="shared" si="0"/>
        <v>6.1263148456140075E-4</v>
      </c>
      <c r="B23">
        <f t="shared" si="1"/>
        <v>622.50854198036586</v>
      </c>
      <c r="C23">
        <f t="shared" si="2"/>
        <v>387.49084538814975</v>
      </c>
      <c r="D23">
        <f t="shared" si="3"/>
        <v>1.1645075112493813E-3</v>
      </c>
      <c r="E23">
        <f t="shared" si="4"/>
        <v>32.763546182781823</v>
      </c>
      <c r="G23">
        <f t="shared" si="5"/>
        <v>0</v>
      </c>
      <c r="H23">
        <f t="shared" si="6"/>
        <v>624</v>
      </c>
      <c r="I23">
        <f t="shared" si="7"/>
        <v>386</v>
      </c>
      <c r="J23">
        <f t="shared" si="8"/>
        <v>0</v>
      </c>
      <c r="K23">
        <f t="shared" si="9"/>
        <v>33</v>
      </c>
      <c r="M23">
        <f t="shared" ca="1" si="10"/>
        <v>0</v>
      </c>
      <c r="N23">
        <f t="shared" ca="1" si="11"/>
        <v>619</v>
      </c>
      <c r="O23">
        <f t="shared" ca="1" si="12"/>
        <v>391</v>
      </c>
      <c r="P23">
        <f t="shared" ca="1" si="13"/>
        <v>0</v>
      </c>
      <c r="Q23">
        <f t="shared" ca="1" si="14"/>
        <v>43</v>
      </c>
    </row>
    <row r="24" spans="1:17" x14ac:dyDescent="0.2">
      <c r="A24">
        <f t="shared" si="0"/>
        <v>2.3126315233581616E-4</v>
      </c>
      <c r="B24">
        <f t="shared" si="1"/>
        <v>591.38349624967975</v>
      </c>
      <c r="C24">
        <f t="shared" si="2"/>
        <v>418.61627248716803</v>
      </c>
      <c r="D24">
        <f t="shared" si="3"/>
        <v>3.8136833222558459E-4</v>
      </c>
      <c r="E24">
        <f t="shared" si="4"/>
        <v>31.125427099018296</v>
      </c>
      <c r="G24">
        <f t="shared" si="5"/>
        <v>0</v>
      </c>
      <c r="H24">
        <f t="shared" si="6"/>
        <v>593</v>
      </c>
      <c r="I24">
        <f t="shared" si="7"/>
        <v>417</v>
      </c>
      <c r="J24">
        <f t="shared" si="8"/>
        <v>0</v>
      </c>
      <c r="K24">
        <f t="shared" si="9"/>
        <v>31</v>
      </c>
      <c r="M24">
        <f t="shared" ca="1" si="10"/>
        <v>0</v>
      </c>
      <c r="N24">
        <f t="shared" ca="1" si="11"/>
        <v>560</v>
      </c>
      <c r="O24">
        <f t="shared" ca="1" si="12"/>
        <v>450</v>
      </c>
      <c r="P24">
        <f t="shared" ca="1" si="13"/>
        <v>0</v>
      </c>
      <c r="Q24">
        <f t="shared" ca="1" si="14"/>
        <v>59</v>
      </c>
    </row>
    <row r="25" spans="1:17" x14ac:dyDescent="0.2">
      <c r="A25">
        <f t="shared" si="0"/>
        <v>9.4497940753738907E-5</v>
      </c>
      <c r="B25">
        <f t="shared" si="1"/>
        <v>561.81445820240731</v>
      </c>
      <c r="C25">
        <f t="shared" si="2"/>
        <v>448.18544729965203</v>
      </c>
      <c r="D25">
        <f t="shared" si="3"/>
        <v>1.3676521158207725E-4</v>
      </c>
      <c r="E25">
        <f t="shared" si="4"/>
        <v>29.56917481248399</v>
      </c>
      <c r="G25">
        <f t="shared" si="5"/>
        <v>0</v>
      </c>
      <c r="H25">
        <f t="shared" si="6"/>
        <v>563</v>
      </c>
      <c r="I25">
        <f t="shared" si="7"/>
        <v>447</v>
      </c>
      <c r="J25">
        <f t="shared" si="8"/>
        <v>0</v>
      </c>
      <c r="K25">
        <f t="shared" si="9"/>
        <v>30</v>
      </c>
      <c r="M25">
        <f t="shared" ca="1" si="10"/>
        <v>0</v>
      </c>
      <c r="N25">
        <f t="shared" ca="1" si="11"/>
        <v>511</v>
      </c>
      <c r="O25">
        <f t="shared" ca="1" si="12"/>
        <v>499</v>
      </c>
      <c r="P25">
        <f t="shared" ca="1" si="13"/>
        <v>0</v>
      </c>
      <c r="Q25">
        <f t="shared" ca="1" si="14"/>
        <v>49</v>
      </c>
    </row>
    <row r="26" spans="1:17" x14ac:dyDescent="0.2">
      <c r="A26">
        <f t="shared" si="0"/>
        <v>4.1407631367933898E-5</v>
      </c>
      <c r="B26">
        <f t="shared" si="1"/>
        <v>533.72378838259635</v>
      </c>
      <c r="C26">
        <f t="shared" si="2"/>
        <v>476.27617020977237</v>
      </c>
      <c r="D26">
        <f t="shared" si="3"/>
        <v>5.3090309385805008E-5</v>
      </c>
      <c r="E26">
        <f t="shared" si="4"/>
        <v>28.090722910120366</v>
      </c>
      <c r="G26">
        <f t="shared" si="5"/>
        <v>0</v>
      </c>
      <c r="H26">
        <f t="shared" si="6"/>
        <v>535</v>
      </c>
      <c r="I26">
        <f t="shared" si="7"/>
        <v>475</v>
      </c>
      <c r="J26">
        <f t="shared" si="8"/>
        <v>0</v>
      </c>
      <c r="K26">
        <f t="shared" si="9"/>
        <v>28</v>
      </c>
      <c r="M26">
        <f t="shared" ca="1" si="10"/>
        <v>0</v>
      </c>
      <c r="N26">
        <f t="shared" ca="1" si="11"/>
        <v>509</v>
      </c>
      <c r="O26">
        <f t="shared" ca="1" si="12"/>
        <v>501</v>
      </c>
      <c r="P26">
        <f t="shared" ca="1" si="13"/>
        <v>0</v>
      </c>
      <c r="Q26">
        <f t="shared" ca="1" si="14"/>
        <v>2</v>
      </c>
    </row>
    <row r="27" spans="1:17" x14ac:dyDescent="0.2">
      <c r="A27">
        <f t="shared" si="0"/>
        <v>1.9307393486290185E-5</v>
      </c>
      <c r="B27">
        <f t="shared" si="1"/>
        <v>507.03762106370436</v>
      </c>
      <c r="C27">
        <f t="shared" si="2"/>
        <v>502.96235962890216</v>
      </c>
      <c r="D27">
        <f t="shared" si="3"/>
        <v>2.2100237881643713E-5</v>
      </c>
      <c r="E27">
        <f t="shared" si="4"/>
        <v>26.686189419129818</v>
      </c>
      <c r="G27">
        <f t="shared" si="5"/>
        <v>0</v>
      </c>
      <c r="H27">
        <f t="shared" si="6"/>
        <v>508</v>
      </c>
      <c r="I27">
        <f t="shared" si="7"/>
        <v>502</v>
      </c>
      <c r="J27">
        <f t="shared" si="8"/>
        <v>0</v>
      </c>
      <c r="K27">
        <f t="shared" si="9"/>
        <v>27</v>
      </c>
      <c r="M27">
        <f t="shared" ca="1" si="10"/>
        <v>0</v>
      </c>
      <c r="N27">
        <f t="shared" ca="1" si="11"/>
        <v>465</v>
      </c>
      <c r="O27">
        <f t="shared" ca="1" si="12"/>
        <v>545</v>
      </c>
      <c r="P27">
        <f t="shared" ca="1" si="13"/>
        <v>0</v>
      </c>
      <c r="Q27">
        <f t="shared" ca="1" si="14"/>
        <v>44</v>
      </c>
    </row>
    <row r="28" spans="1:17" x14ac:dyDescent="0.2">
      <c r="A28">
        <f t="shared" si="0"/>
        <v>9.5178186240607479E-6</v>
      </c>
      <c r="B28">
        <f t="shared" si="1"/>
        <v>481.68574980009402</v>
      </c>
      <c r="C28">
        <f t="shared" si="2"/>
        <v>528.31424068208742</v>
      </c>
      <c r="D28">
        <f t="shared" si="3"/>
        <v>9.7895748622294374E-6</v>
      </c>
      <c r="E28">
        <f t="shared" si="4"/>
        <v>25.35188105318522</v>
      </c>
      <c r="G28">
        <f t="shared" si="5"/>
        <v>0</v>
      </c>
      <c r="H28">
        <f t="shared" si="6"/>
        <v>483</v>
      </c>
      <c r="I28">
        <f t="shared" si="7"/>
        <v>527</v>
      </c>
      <c r="J28">
        <f t="shared" si="8"/>
        <v>0</v>
      </c>
      <c r="K28">
        <f t="shared" si="9"/>
        <v>25</v>
      </c>
      <c r="M28">
        <f t="shared" ca="1" si="10"/>
        <v>0</v>
      </c>
      <c r="N28">
        <f t="shared" ca="1" si="11"/>
        <v>437</v>
      </c>
      <c r="O28">
        <f t="shared" ca="1" si="12"/>
        <v>573</v>
      </c>
      <c r="P28">
        <f t="shared" ca="1" si="13"/>
        <v>0</v>
      </c>
      <c r="Q28">
        <f t="shared" ca="1" si="14"/>
        <v>28</v>
      </c>
    </row>
    <row r="29" spans="1:17" x14ac:dyDescent="0.2">
      <c r="A29">
        <f t="shared" si="0"/>
        <v>4.9332210236687471E-6</v>
      </c>
      <c r="B29">
        <f t="shared" si="1"/>
        <v>457.60146689468689</v>
      </c>
      <c r="C29">
        <f t="shared" si="2"/>
        <v>552.39852817209214</v>
      </c>
      <c r="D29">
        <f t="shared" si="3"/>
        <v>4.5845976003920008E-6</v>
      </c>
      <c r="E29">
        <f t="shared" si="4"/>
        <v>24.084287490004701</v>
      </c>
      <c r="G29">
        <f t="shared" si="5"/>
        <v>0</v>
      </c>
      <c r="H29">
        <f t="shared" si="6"/>
        <v>459</v>
      </c>
      <c r="I29">
        <f t="shared" si="7"/>
        <v>551</v>
      </c>
      <c r="J29">
        <f t="shared" si="8"/>
        <v>0</v>
      </c>
      <c r="K29">
        <f t="shared" si="9"/>
        <v>24</v>
      </c>
      <c r="M29">
        <f t="shared" ca="1" si="10"/>
        <v>0</v>
      </c>
      <c r="N29">
        <f t="shared" ca="1" si="11"/>
        <v>427</v>
      </c>
      <c r="O29">
        <f t="shared" ca="1" si="12"/>
        <v>583</v>
      </c>
      <c r="P29">
        <f t="shared" ca="1" si="13"/>
        <v>0</v>
      </c>
      <c r="Q29">
        <f t="shared" ca="1" si="14"/>
        <v>10</v>
      </c>
    </row>
    <row r="30" spans="1:17" x14ac:dyDescent="0.2">
      <c r="A30">
        <f t="shared" si="0"/>
        <v>2.6757718467222197E-6</v>
      </c>
      <c r="B30">
        <f t="shared" si="1"/>
        <v>434.72139580740173</v>
      </c>
      <c r="C30">
        <f t="shared" si="2"/>
        <v>575.27860151682648</v>
      </c>
      <c r="D30">
        <f t="shared" si="3"/>
        <v>2.2574491769465274E-6</v>
      </c>
      <c r="E30">
        <f t="shared" si="4"/>
        <v>22.880073344734345</v>
      </c>
      <c r="G30">
        <f t="shared" si="5"/>
        <v>0</v>
      </c>
      <c r="H30">
        <f t="shared" si="6"/>
        <v>436</v>
      </c>
      <c r="I30">
        <f t="shared" si="7"/>
        <v>574</v>
      </c>
      <c r="J30">
        <f t="shared" si="8"/>
        <v>0</v>
      </c>
      <c r="K30">
        <f t="shared" si="9"/>
        <v>23</v>
      </c>
      <c r="M30">
        <f t="shared" ca="1" si="10"/>
        <v>0</v>
      </c>
      <c r="N30">
        <f t="shared" ca="1" si="11"/>
        <v>413</v>
      </c>
      <c r="O30">
        <f t="shared" ca="1" si="12"/>
        <v>597</v>
      </c>
      <c r="P30">
        <f t="shared" ca="1" si="13"/>
        <v>0</v>
      </c>
      <c r="Q30">
        <f t="shared" ca="1" si="14"/>
        <v>14</v>
      </c>
    </row>
    <row r="31" spans="1:17" x14ac:dyDescent="0.2">
      <c r="A31">
        <f t="shared" si="0"/>
        <v>1.5125565746529872E-6</v>
      </c>
      <c r="B31">
        <f t="shared" si="1"/>
        <v>412.98532718024688</v>
      </c>
      <c r="C31">
        <f t="shared" si="2"/>
        <v>597.01467130719652</v>
      </c>
      <c r="D31">
        <f t="shared" si="3"/>
        <v>1.1632152720692325E-6</v>
      </c>
      <c r="E31">
        <f t="shared" si="4"/>
        <v>21.736069790370088</v>
      </c>
      <c r="G31">
        <f t="shared" si="5"/>
        <v>0</v>
      </c>
      <c r="H31">
        <f t="shared" si="6"/>
        <v>414</v>
      </c>
      <c r="I31">
        <f t="shared" si="7"/>
        <v>596</v>
      </c>
      <c r="J31">
        <f t="shared" si="8"/>
        <v>0</v>
      </c>
      <c r="K31">
        <f t="shared" si="9"/>
        <v>22</v>
      </c>
      <c r="M31">
        <f t="shared" ca="1" si="10"/>
        <v>0</v>
      </c>
      <c r="N31">
        <f t="shared" ca="1" si="11"/>
        <v>377</v>
      </c>
      <c r="O31">
        <f t="shared" ca="1" si="12"/>
        <v>633</v>
      </c>
      <c r="P31">
        <f t="shared" ca="1" si="13"/>
        <v>0</v>
      </c>
      <c r="Q31">
        <f t="shared" ca="1" si="14"/>
        <v>36</v>
      </c>
    </row>
    <row r="32" spans="1:17" x14ac:dyDescent="0.2">
      <c r="A32">
        <f t="shared" si="0"/>
        <v>8.8789290279128969E-7</v>
      </c>
      <c r="B32">
        <f t="shared" si="1"/>
        <v>392.33606144589822</v>
      </c>
      <c r="C32">
        <f t="shared" si="2"/>
        <v>617.66393766620888</v>
      </c>
      <c r="D32">
        <f t="shared" si="3"/>
        <v>6.2466367186169748E-7</v>
      </c>
      <c r="E32">
        <f t="shared" si="4"/>
        <v>20.649266359012344</v>
      </c>
      <c r="G32">
        <f t="shared" si="5"/>
        <v>0</v>
      </c>
      <c r="H32">
        <f t="shared" si="6"/>
        <v>393</v>
      </c>
      <c r="I32">
        <f t="shared" si="7"/>
        <v>617</v>
      </c>
      <c r="J32">
        <f t="shared" si="8"/>
        <v>0</v>
      </c>
      <c r="K32">
        <f t="shared" si="9"/>
        <v>21</v>
      </c>
      <c r="M32">
        <f t="shared" ca="1" si="10"/>
        <v>0</v>
      </c>
      <c r="N32">
        <f t="shared" ca="1" si="11"/>
        <v>365</v>
      </c>
      <c r="O32">
        <f t="shared" ca="1" si="12"/>
        <v>645</v>
      </c>
      <c r="P32">
        <f t="shared" ca="1" si="13"/>
        <v>0</v>
      </c>
      <c r="Q32">
        <f t="shared" ca="1" si="14"/>
        <v>12</v>
      </c>
    </row>
    <row r="33" spans="1:17" x14ac:dyDescent="0.2">
      <c r="A33">
        <f t="shared" si="0"/>
        <v>5.395404983243893E-7</v>
      </c>
      <c r="B33">
        <f t="shared" si="1"/>
        <v>372.71925872195573</v>
      </c>
      <c r="C33">
        <f t="shared" si="2"/>
        <v>637.28074073850382</v>
      </c>
      <c r="D33">
        <f t="shared" si="3"/>
        <v>3.4835240446690039E-7</v>
      </c>
      <c r="E33">
        <f t="shared" si="4"/>
        <v>19.616803072294914</v>
      </c>
      <c r="G33">
        <f t="shared" si="5"/>
        <v>0</v>
      </c>
      <c r="H33">
        <f t="shared" si="6"/>
        <v>373</v>
      </c>
      <c r="I33">
        <f t="shared" si="7"/>
        <v>637</v>
      </c>
      <c r="J33">
        <f t="shared" si="8"/>
        <v>0</v>
      </c>
      <c r="K33">
        <f t="shared" si="9"/>
        <v>20</v>
      </c>
      <c r="M33">
        <f t="shared" ca="1" si="10"/>
        <v>0</v>
      </c>
      <c r="N33">
        <f t="shared" ca="1" si="11"/>
        <v>362</v>
      </c>
      <c r="O33">
        <f t="shared" ca="1" si="12"/>
        <v>648</v>
      </c>
      <c r="P33">
        <f t="shared" ca="1" si="13"/>
        <v>0</v>
      </c>
      <c r="Q33">
        <f t="shared" ca="1" si="14"/>
        <v>3</v>
      </c>
    </row>
    <row r="34" spans="1:17" x14ac:dyDescent="0.2">
      <c r="A34">
        <f t="shared" si="0"/>
        <v>3.3844336373844833E-7</v>
      </c>
      <c r="B34">
        <f t="shared" si="1"/>
        <v>354.08329598695508</v>
      </c>
      <c r="C34">
        <f t="shared" si="2"/>
        <v>655.91670367460165</v>
      </c>
      <c r="D34">
        <f t="shared" si="3"/>
        <v>2.0109713458594097E-7</v>
      </c>
      <c r="E34">
        <f t="shared" si="4"/>
        <v>18.635962936097787</v>
      </c>
      <c r="G34">
        <f t="shared" si="5"/>
        <v>0</v>
      </c>
      <c r="H34">
        <f t="shared" si="6"/>
        <v>354</v>
      </c>
      <c r="I34">
        <f t="shared" si="7"/>
        <v>656</v>
      </c>
      <c r="J34">
        <f t="shared" si="8"/>
        <v>0</v>
      </c>
      <c r="K34">
        <f t="shared" si="9"/>
        <v>19</v>
      </c>
      <c r="M34">
        <f t="shared" ca="1" si="10"/>
        <v>0</v>
      </c>
      <c r="N34">
        <f t="shared" ca="1" si="11"/>
        <v>332</v>
      </c>
      <c r="O34">
        <f t="shared" ca="1" si="12"/>
        <v>678</v>
      </c>
      <c r="P34">
        <f t="shared" ca="1" si="13"/>
        <v>0</v>
      </c>
      <c r="Q34">
        <f t="shared" ca="1" si="14"/>
        <v>30</v>
      </c>
    </row>
    <row r="35" spans="1:17" x14ac:dyDescent="0.2">
      <c r="A35">
        <f t="shared" si="0"/>
        <v>2.1860622200102663E-7</v>
      </c>
      <c r="B35">
        <f t="shared" si="1"/>
        <v>336.37913130744442</v>
      </c>
      <c r="C35">
        <f t="shared" si="2"/>
        <v>673.62086847394937</v>
      </c>
      <c r="D35">
        <f t="shared" si="3"/>
        <v>1.1983714173742169E-7</v>
      </c>
      <c r="E35">
        <f t="shared" si="4"/>
        <v>17.704164799347755</v>
      </c>
      <c r="G35">
        <f t="shared" si="5"/>
        <v>0</v>
      </c>
      <c r="H35">
        <f t="shared" si="6"/>
        <v>336</v>
      </c>
      <c r="I35">
        <f t="shared" si="7"/>
        <v>674</v>
      </c>
      <c r="J35">
        <f t="shared" si="8"/>
        <v>0</v>
      </c>
      <c r="K35">
        <f t="shared" si="9"/>
        <v>18</v>
      </c>
      <c r="M35">
        <f t="shared" ca="1" si="10"/>
        <v>0</v>
      </c>
      <c r="N35">
        <f t="shared" ca="1" si="11"/>
        <v>327</v>
      </c>
      <c r="O35">
        <f t="shared" ca="1" si="12"/>
        <v>683</v>
      </c>
      <c r="P35">
        <f t="shared" ca="1" si="13"/>
        <v>0</v>
      </c>
      <c r="Q35">
        <f t="shared" ca="1" si="14"/>
        <v>5</v>
      </c>
    </row>
    <row r="36" spans="1:17" x14ac:dyDescent="0.2">
      <c r="A36">
        <f t="shared" si="0"/>
        <v>1.4507165094591893E-7</v>
      </c>
      <c r="B36">
        <f t="shared" si="1"/>
        <v>319.56017481560679</v>
      </c>
      <c r="C36">
        <f t="shared" si="2"/>
        <v>690.43982503932159</v>
      </c>
      <c r="D36">
        <f t="shared" si="3"/>
        <v>7.3534571055107694E-8</v>
      </c>
      <c r="E36">
        <f t="shared" si="4"/>
        <v>16.818956565372222</v>
      </c>
      <c r="G36">
        <f t="shared" si="5"/>
        <v>0</v>
      </c>
      <c r="H36">
        <f t="shared" si="6"/>
        <v>319</v>
      </c>
      <c r="I36">
        <f t="shared" si="7"/>
        <v>691</v>
      </c>
      <c r="J36">
        <f t="shared" si="8"/>
        <v>0</v>
      </c>
      <c r="K36">
        <f t="shared" si="9"/>
        <v>17</v>
      </c>
      <c r="M36">
        <f t="shared" ca="1" si="10"/>
        <v>0</v>
      </c>
      <c r="N36">
        <f t="shared" ca="1" si="11"/>
        <v>298</v>
      </c>
      <c r="O36">
        <f t="shared" ca="1" si="12"/>
        <v>712</v>
      </c>
      <c r="P36">
        <f t="shared" ca="1" si="13"/>
        <v>0</v>
      </c>
      <c r="Q36">
        <f t="shared" ca="1" si="14"/>
        <v>29</v>
      </c>
    </row>
    <row r="37" spans="1:17" x14ac:dyDescent="0.2">
      <c r="A37">
        <f t="shared" si="0"/>
        <v>9.8712528808852382E-8</v>
      </c>
      <c r="B37">
        <f t="shared" si="1"/>
        <v>303.58216612118554</v>
      </c>
      <c r="C37">
        <f t="shared" si="2"/>
        <v>706.41783378010189</v>
      </c>
      <c r="D37">
        <f t="shared" si="3"/>
        <v>4.6359122137066538E-8</v>
      </c>
      <c r="E37">
        <f t="shared" si="4"/>
        <v>15.978008740780339</v>
      </c>
      <c r="G37">
        <f t="shared" si="5"/>
        <v>0</v>
      </c>
      <c r="H37">
        <f t="shared" si="6"/>
        <v>303</v>
      </c>
      <c r="I37">
        <f t="shared" si="7"/>
        <v>707</v>
      </c>
      <c r="J37">
        <f t="shared" si="8"/>
        <v>0</v>
      </c>
      <c r="K37">
        <f t="shared" si="9"/>
        <v>16</v>
      </c>
      <c r="M37">
        <f t="shared" ca="1" si="10"/>
        <v>0</v>
      </c>
      <c r="N37">
        <f t="shared" ca="1" si="11"/>
        <v>281</v>
      </c>
      <c r="O37">
        <f t="shared" ca="1" si="12"/>
        <v>729</v>
      </c>
      <c r="P37">
        <f t="shared" ca="1" si="13"/>
        <v>0</v>
      </c>
      <c r="Q37">
        <f t="shared" ca="1" si="14"/>
        <v>17</v>
      </c>
    </row>
    <row r="38" spans="1:17" x14ac:dyDescent="0.2">
      <c r="A38">
        <f t="shared" si="0"/>
        <v>6.8745165489761042E-8</v>
      </c>
      <c r="B38">
        <f t="shared" si="1"/>
        <v>288.4030578450936</v>
      </c>
      <c r="C38">
        <f t="shared" si="2"/>
        <v>721.59694208616111</v>
      </c>
      <c r="D38">
        <f t="shared" si="3"/>
        <v>2.996736331909134E-8</v>
      </c>
      <c r="E38">
        <f t="shared" si="4"/>
        <v>15.179108306059277</v>
      </c>
      <c r="G38">
        <f t="shared" si="5"/>
        <v>0</v>
      </c>
      <c r="H38">
        <f t="shared" si="6"/>
        <v>288</v>
      </c>
      <c r="I38">
        <f t="shared" si="7"/>
        <v>722</v>
      </c>
      <c r="J38">
        <f t="shared" si="8"/>
        <v>0</v>
      </c>
      <c r="K38">
        <f t="shared" si="9"/>
        <v>15</v>
      </c>
      <c r="M38">
        <f t="shared" ca="1" si="10"/>
        <v>0</v>
      </c>
      <c r="N38">
        <f t="shared" ca="1" si="11"/>
        <v>278</v>
      </c>
      <c r="O38">
        <f t="shared" ca="1" si="12"/>
        <v>732</v>
      </c>
      <c r="P38">
        <f t="shared" ca="1" si="13"/>
        <v>0</v>
      </c>
      <c r="Q38">
        <f t="shared" ca="1" si="14"/>
        <v>3</v>
      </c>
    </row>
    <row r="39" spans="1:17" x14ac:dyDescent="0.2">
      <c r="A39">
        <f t="shared" ref="A39:A102" si="15">A38-D39</f>
        <v>4.8918849550446953E-8</v>
      </c>
      <c r="B39">
        <f t="shared" ref="B39:B102" si="16">B38+D39-E39</f>
        <v>273.98290497266521</v>
      </c>
      <c r="C39">
        <f t="shared" ref="C39:C102" si="17">C38+E39</f>
        <v>736.0170949784158</v>
      </c>
      <c r="D39">
        <f t="shared" ref="D39:D102" si="18">MIN($A$3*B38*A38,A38)</f>
        <v>1.9826315939314089E-8</v>
      </c>
      <c r="E39">
        <f t="shared" ref="E39:E102" si="19">MIN($B$3*B38,B38)</f>
        <v>14.420152892254681</v>
      </c>
      <c r="G39">
        <f t="shared" si="5"/>
        <v>0</v>
      </c>
      <c r="H39">
        <f t="shared" si="6"/>
        <v>274</v>
      </c>
      <c r="I39">
        <f t="shared" si="7"/>
        <v>736</v>
      </c>
      <c r="J39">
        <f t="shared" si="8"/>
        <v>0</v>
      </c>
      <c r="K39">
        <f t="shared" si="9"/>
        <v>14</v>
      </c>
      <c r="M39">
        <f t="shared" ca="1" si="10"/>
        <v>0</v>
      </c>
      <c r="N39">
        <f t="shared" ca="1" si="11"/>
        <v>261</v>
      </c>
      <c r="O39">
        <f t="shared" ca="1" si="12"/>
        <v>749</v>
      </c>
      <c r="P39">
        <f t="shared" ca="1" si="13"/>
        <v>0</v>
      </c>
      <c r="Q39">
        <f t="shared" ca="1" si="14"/>
        <v>17</v>
      </c>
    </row>
    <row r="40" spans="1:17" x14ac:dyDescent="0.2">
      <c r="A40">
        <f t="shared" si="15"/>
        <v>3.5515921042694739E-8</v>
      </c>
      <c r="B40">
        <f t="shared" si="16"/>
        <v>260.28375973743488</v>
      </c>
      <c r="C40">
        <f t="shared" si="17"/>
        <v>749.71624022704907</v>
      </c>
      <c r="D40">
        <f t="shared" si="18"/>
        <v>1.3402928507752212E-8</v>
      </c>
      <c r="E40">
        <f t="shared" si="19"/>
        <v>13.699145248633261</v>
      </c>
      <c r="G40">
        <f t="shared" si="5"/>
        <v>0</v>
      </c>
      <c r="H40">
        <f t="shared" si="6"/>
        <v>260</v>
      </c>
      <c r="I40">
        <f t="shared" si="7"/>
        <v>750</v>
      </c>
      <c r="J40">
        <f t="shared" si="8"/>
        <v>0</v>
      </c>
      <c r="K40">
        <f t="shared" si="9"/>
        <v>14</v>
      </c>
      <c r="M40">
        <f t="shared" ca="1" si="10"/>
        <v>0</v>
      </c>
      <c r="N40">
        <f t="shared" ca="1" si="11"/>
        <v>251</v>
      </c>
      <c r="O40">
        <f t="shared" ca="1" si="12"/>
        <v>759</v>
      </c>
      <c r="P40">
        <f t="shared" ca="1" si="13"/>
        <v>0</v>
      </c>
      <c r="Q40">
        <f t="shared" ca="1" si="14"/>
        <v>10</v>
      </c>
    </row>
    <row r="41" spans="1:17" x14ac:dyDescent="0.2">
      <c r="A41">
        <f t="shared" si="15"/>
        <v>2.6271703583164271E-8</v>
      </c>
      <c r="B41">
        <f t="shared" si="16"/>
        <v>247.26957175980735</v>
      </c>
      <c r="C41">
        <f t="shared" si="17"/>
        <v>762.73042821392085</v>
      </c>
      <c r="D41">
        <f t="shared" si="18"/>
        <v>9.2442174595304662E-9</v>
      </c>
      <c r="E41">
        <f t="shared" si="19"/>
        <v>13.014187986871745</v>
      </c>
      <c r="G41">
        <f t="shared" si="5"/>
        <v>0</v>
      </c>
      <c r="H41">
        <f t="shared" si="6"/>
        <v>247</v>
      </c>
      <c r="I41">
        <f t="shared" si="7"/>
        <v>763</v>
      </c>
      <c r="J41">
        <f t="shared" si="8"/>
        <v>0</v>
      </c>
      <c r="K41">
        <f t="shared" si="9"/>
        <v>13</v>
      </c>
      <c r="M41">
        <f t="shared" ca="1" si="10"/>
        <v>0</v>
      </c>
      <c r="N41">
        <f t="shared" ca="1" si="11"/>
        <v>248</v>
      </c>
      <c r="O41">
        <f t="shared" ca="1" si="12"/>
        <v>762</v>
      </c>
      <c r="P41">
        <f t="shared" ca="1" si="13"/>
        <v>0</v>
      </c>
      <c r="Q41">
        <f t="shared" ca="1" si="14"/>
        <v>3</v>
      </c>
    </row>
    <row r="42" spans="1:17" x14ac:dyDescent="0.2">
      <c r="A42">
        <f t="shared" si="15"/>
        <v>1.9775510688754644E-8</v>
      </c>
      <c r="B42">
        <f t="shared" si="16"/>
        <v>234.90609317831317</v>
      </c>
      <c r="C42">
        <f t="shared" si="17"/>
        <v>775.0939068019112</v>
      </c>
      <c r="D42">
        <f t="shared" si="18"/>
        <v>6.4961928944096257E-9</v>
      </c>
      <c r="E42">
        <f t="shared" si="19"/>
        <v>12.363478587990368</v>
      </c>
      <c r="G42">
        <f t="shared" si="5"/>
        <v>0</v>
      </c>
      <c r="H42">
        <f t="shared" si="6"/>
        <v>235</v>
      </c>
      <c r="I42">
        <f t="shared" si="7"/>
        <v>775</v>
      </c>
      <c r="J42">
        <f t="shared" si="8"/>
        <v>0</v>
      </c>
      <c r="K42">
        <f t="shared" si="9"/>
        <v>12</v>
      </c>
      <c r="M42">
        <f t="shared" ca="1" si="10"/>
        <v>0</v>
      </c>
      <c r="N42">
        <f t="shared" ca="1" si="11"/>
        <v>246</v>
      </c>
      <c r="O42">
        <f t="shared" ca="1" si="12"/>
        <v>764</v>
      </c>
      <c r="P42">
        <f t="shared" ca="1" si="13"/>
        <v>0</v>
      </c>
      <c r="Q42">
        <f t="shared" ca="1" si="14"/>
        <v>2</v>
      </c>
    </row>
    <row r="43" spans="1:17" x14ac:dyDescent="0.2">
      <c r="A43">
        <f t="shared" si="15"/>
        <v>1.5130122732253315E-8</v>
      </c>
      <c r="B43">
        <f t="shared" si="16"/>
        <v>223.16078852404289</v>
      </c>
      <c r="C43">
        <f t="shared" si="17"/>
        <v>786.83921146082685</v>
      </c>
      <c r="D43">
        <f t="shared" si="18"/>
        <v>4.6453879565013269E-9</v>
      </c>
      <c r="E43">
        <f t="shared" si="19"/>
        <v>11.745304658915659</v>
      </c>
      <c r="G43">
        <f t="shared" si="5"/>
        <v>0</v>
      </c>
      <c r="H43">
        <f t="shared" si="6"/>
        <v>223</v>
      </c>
      <c r="I43">
        <f t="shared" si="7"/>
        <v>787</v>
      </c>
      <c r="J43">
        <f t="shared" si="8"/>
        <v>0</v>
      </c>
      <c r="K43">
        <f t="shared" si="9"/>
        <v>12</v>
      </c>
      <c r="M43">
        <f t="shared" ca="1" si="10"/>
        <v>0</v>
      </c>
      <c r="N43">
        <f t="shared" ca="1" si="11"/>
        <v>231</v>
      </c>
      <c r="O43">
        <f t="shared" ca="1" si="12"/>
        <v>779</v>
      </c>
      <c r="P43">
        <f t="shared" ca="1" si="13"/>
        <v>0</v>
      </c>
      <c r="Q43">
        <f t="shared" ca="1" si="14"/>
        <v>15</v>
      </c>
    </row>
    <row r="44" spans="1:17" x14ac:dyDescent="0.2">
      <c r="A44">
        <f t="shared" si="15"/>
        <v>1.1753672612858119E-8</v>
      </c>
      <c r="B44">
        <f t="shared" si="16"/>
        <v>212.00274910121718</v>
      </c>
      <c r="C44">
        <f t="shared" si="17"/>
        <v>797.99725088702894</v>
      </c>
      <c r="D44">
        <f t="shared" si="18"/>
        <v>3.3764501193951961E-9</v>
      </c>
      <c r="E44">
        <f t="shared" si="19"/>
        <v>11.158039426202144</v>
      </c>
      <c r="G44">
        <f t="shared" si="5"/>
        <v>0</v>
      </c>
      <c r="H44">
        <f t="shared" si="6"/>
        <v>212</v>
      </c>
      <c r="I44">
        <f t="shared" si="7"/>
        <v>798</v>
      </c>
      <c r="J44">
        <f t="shared" si="8"/>
        <v>0</v>
      </c>
      <c r="K44">
        <f t="shared" si="9"/>
        <v>11</v>
      </c>
      <c r="M44">
        <f t="shared" ca="1" si="10"/>
        <v>0</v>
      </c>
      <c r="N44">
        <f t="shared" ca="1" si="11"/>
        <v>212</v>
      </c>
      <c r="O44">
        <f t="shared" ca="1" si="12"/>
        <v>798</v>
      </c>
      <c r="P44">
        <f t="shared" ca="1" si="13"/>
        <v>0</v>
      </c>
      <c r="Q44">
        <f t="shared" ca="1" si="14"/>
        <v>19</v>
      </c>
    </row>
    <row r="45" spans="1:17" x14ac:dyDescent="0.2">
      <c r="A45">
        <f t="shared" si="15"/>
        <v>9.2618617068965119E-9</v>
      </c>
      <c r="B45">
        <f t="shared" si="16"/>
        <v>201.40261164864813</v>
      </c>
      <c r="C45">
        <f t="shared" si="17"/>
        <v>808.59738834208974</v>
      </c>
      <c r="D45">
        <f t="shared" si="18"/>
        <v>2.4918109059616079E-9</v>
      </c>
      <c r="E45">
        <f t="shared" si="19"/>
        <v>10.60013745506086</v>
      </c>
      <c r="G45">
        <f t="shared" si="5"/>
        <v>0</v>
      </c>
      <c r="H45">
        <f t="shared" si="6"/>
        <v>201</v>
      </c>
      <c r="I45">
        <f t="shared" si="7"/>
        <v>809</v>
      </c>
      <c r="J45">
        <f t="shared" si="8"/>
        <v>0</v>
      </c>
      <c r="K45">
        <f t="shared" si="9"/>
        <v>11</v>
      </c>
      <c r="M45">
        <f t="shared" ca="1" si="10"/>
        <v>0</v>
      </c>
      <c r="N45">
        <f t="shared" ca="1" si="11"/>
        <v>202</v>
      </c>
      <c r="O45">
        <f t="shared" ca="1" si="12"/>
        <v>808</v>
      </c>
      <c r="P45">
        <f t="shared" ca="1" si="13"/>
        <v>0</v>
      </c>
      <c r="Q45">
        <f t="shared" ca="1" si="14"/>
        <v>10</v>
      </c>
    </row>
    <row r="46" spans="1:17" x14ac:dyDescent="0.2">
      <c r="A46">
        <f t="shared" si="15"/>
        <v>7.3964985703989487E-9</v>
      </c>
      <c r="B46">
        <f t="shared" si="16"/>
        <v>191.33248106808111</v>
      </c>
      <c r="C46">
        <f t="shared" si="17"/>
        <v>818.66751892452214</v>
      </c>
      <c r="D46">
        <f t="shared" si="18"/>
        <v>1.8653631364975636E-9</v>
      </c>
      <c r="E46">
        <f t="shared" si="19"/>
        <v>10.070130582432407</v>
      </c>
      <c r="G46">
        <f t="shared" si="5"/>
        <v>0</v>
      </c>
      <c r="H46">
        <f t="shared" si="6"/>
        <v>191</v>
      </c>
      <c r="I46">
        <f t="shared" si="7"/>
        <v>819</v>
      </c>
      <c r="J46">
        <f t="shared" si="8"/>
        <v>0</v>
      </c>
      <c r="K46">
        <f t="shared" si="9"/>
        <v>10</v>
      </c>
      <c r="M46">
        <f t="shared" ca="1" si="10"/>
        <v>0</v>
      </c>
      <c r="N46">
        <f t="shared" ca="1" si="11"/>
        <v>182</v>
      </c>
      <c r="O46">
        <f t="shared" ca="1" si="12"/>
        <v>828</v>
      </c>
      <c r="P46">
        <f t="shared" ca="1" si="13"/>
        <v>0</v>
      </c>
      <c r="Q46">
        <f t="shared" ca="1" si="14"/>
        <v>20</v>
      </c>
    </row>
    <row r="47" spans="1:17" x14ac:dyDescent="0.2">
      <c r="A47">
        <f t="shared" si="15"/>
        <v>5.981308147708003E-9</v>
      </c>
      <c r="B47">
        <f t="shared" si="16"/>
        <v>181.76585701609224</v>
      </c>
      <c r="C47">
        <f t="shared" si="17"/>
        <v>828.23414297792624</v>
      </c>
      <c r="D47">
        <f t="shared" si="18"/>
        <v>1.4151904226909459E-9</v>
      </c>
      <c r="E47">
        <f t="shared" si="19"/>
        <v>9.5666240534040554</v>
      </c>
      <c r="G47">
        <f t="shared" si="5"/>
        <v>0</v>
      </c>
      <c r="H47">
        <f t="shared" si="6"/>
        <v>181</v>
      </c>
      <c r="I47">
        <f t="shared" si="7"/>
        <v>829</v>
      </c>
      <c r="J47">
        <f t="shared" si="8"/>
        <v>0</v>
      </c>
      <c r="K47">
        <f t="shared" si="9"/>
        <v>10</v>
      </c>
      <c r="M47">
        <f t="shared" ca="1" si="10"/>
        <v>0</v>
      </c>
      <c r="N47">
        <f t="shared" ca="1" si="11"/>
        <v>175</v>
      </c>
      <c r="O47">
        <f t="shared" ca="1" si="12"/>
        <v>835</v>
      </c>
      <c r="P47">
        <f t="shared" ca="1" si="13"/>
        <v>0</v>
      </c>
      <c r="Q47">
        <f t="shared" ca="1" si="14"/>
        <v>7</v>
      </c>
    </row>
    <row r="48" spans="1:17" x14ac:dyDescent="0.2">
      <c r="A48">
        <f t="shared" si="15"/>
        <v>4.8941105461625225E-9</v>
      </c>
      <c r="B48">
        <f t="shared" si="16"/>
        <v>172.67756416637482</v>
      </c>
      <c r="C48">
        <f t="shared" si="17"/>
        <v>837.32243582873082</v>
      </c>
      <c r="D48">
        <f t="shared" si="18"/>
        <v>1.0871976015454805E-9</v>
      </c>
      <c r="E48">
        <f t="shared" si="19"/>
        <v>9.0882928508046117</v>
      </c>
      <c r="G48">
        <f t="shared" si="5"/>
        <v>0</v>
      </c>
      <c r="H48">
        <f t="shared" si="6"/>
        <v>172</v>
      </c>
      <c r="I48">
        <f t="shared" si="7"/>
        <v>838</v>
      </c>
      <c r="J48">
        <f t="shared" si="8"/>
        <v>0</v>
      </c>
      <c r="K48">
        <f t="shared" si="9"/>
        <v>9</v>
      </c>
      <c r="M48">
        <f t="shared" ca="1" si="10"/>
        <v>0</v>
      </c>
      <c r="N48">
        <f t="shared" ca="1" si="11"/>
        <v>162</v>
      </c>
      <c r="O48">
        <f t="shared" ca="1" si="12"/>
        <v>848</v>
      </c>
      <c r="P48">
        <f t="shared" ca="1" si="13"/>
        <v>0</v>
      </c>
      <c r="Q48">
        <f t="shared" ca="1" si="14"/>
        <v>13</v>
      </c>
    </row>
    <row r="49" spans="1:17" x14ac:dyDescent="0.2">
      <c r="A49">
        <f t="shared" si="15"/>
        <v>4.049007458290212E-9</v>
      </c>
      <c r="B49">
        <f t="shared" si="16"/>
        <v>164.04368595890116</v>
      </c>
      <c r="C49">
        <f t="shared" si="17"/>
        <v>845.95631403704954</v>
      </c>
      <c r="D49">
        <f t="shared" si="18"/>
        <v>8.4510308787231075E-10</v>
      </c>
      <c r="E49">
        <f t="shared" si="19"/>
        <v>8.6338782083187411</v>
      </c>
      <c r="G49">
        <f t="shared" si="5"/>
        <v>0</v>
      </c>
      <c r="H49">
        <f t="shared" si="6"/>
        <v>163</v>
      </c>
      <c r="I49">
        <f t="shared" si="7"/>
        <v>847</v>
      </c>
      <c r="J49">
        <f t="shared" si="8"/>
        <v>0</v>
      </c>
      <c r="K49">
        <f t="shared" si="9"/>
        <v>9</v>
      </c>
      <c r="M49">
        <f t="shared" ca="1" si="10"/>
        <v>0</v>
      </c>
      <c r="N49">
        <f t="shared" ca="1" si="11"/>
        <v>158</v>
      </c>
      <c r="O49">
        <f t="shared" ca="1" si="12"/>
        <v>852</v>
      </c>
      <c r="P49">
        <f t="shared" ca="1" si="13"/>
        <v>0</v>
      </c>
      <c r="Q49">
        <f t="shared" ca="1" si="14"/>
        <v>4</v>
      </c>
    </row>
    <row r="50" spans="1:17" x14ac:dyDescent="0.2">
      <c r="A50">
        <f t="shared" si="15"/>
        <v>3.3847933503572036E-9</v>
      </c>
      <c r="B50">
        <f t="shared" si="16"/>
        <v>155.84150166162033</v>
      </c>
      <c r="C50">
        <f t="shared" si="17"/>
        <v>854.15849833499465</v>
      </c>
      <c r="D50">
        <f t="shared" si="18"/>
        <v>6.6421410793300824E-10</v>
      </c>
      <c r="E50">
        <f t="shared" si="19"/>
        <v>8.2021842979450579</v>
      </c>
      <c r="G50">
        <f t="shared" si="5"/>
        <v>0</v>
      </c>
      <c r="H50">
        <f t="shared" si="6"/>
        <v>155</v>
      </c>
      <c r="I50">
        <f t="shared" si="7"/>
        <v>855</v>
      </c>
      <c r="J50">
        <f t="shared" si="8"/>
        <v>0</v>
      </c>
      <c r="K50">
        <f t="shared" si="9"/>
        <v>8</v>
      </c>
      <c r="M50">
        <f t="shared" ca="1" si="10"/>
        <v>0</v>
      </c>
      <c r="N50">
        <f t="shared" ca="1" si="11"/>
        <v>150</v>
      </c>
      <c r="O50">
        <f t="shared" ca="1" si="12"/>
        <v>860</v>
      </c>
      <c r="P50">
        <f t="shared" ca="1" si="13"/>
        <v>0</v>
      </c>
      <c r="Q50">
        <f t="shared" ca="1" si="14"/>
        <v>8</v>
      </c>
    </row>
    <row r="51" spans="1:17" x14ac:dyDescent="0.2">
      <c r="A51">
        <f t="shared" si="15"/>
        <v>2.8573020718232698E-9</v>
      </c>
      <c r="B51">
        <f t="shared" si="16"/>
        <v>148.04942657906679</v>
      </c>
      <c r="C51">
        <f t="shared" si="17"/>
        <v>861.95057341807569</v>
      </c>
      <c r="D51">
        <f t="shared" si="18"/>
        <v>5.2749127853393364E-10</v>
      </c>
      <c r="E51">
        <f t="shared" si="19"/>
        <v>7.7920750830810164</v>
      </c>
      <c r="G51">
        <f t="shared" si="5"/>
        <v>0</v>
      </c>
      <c r="H51">
        <f t="shared" si="6"/>
        <v>147</v>
      </c>
      <c r="I51">
        <f t="shared" si="7"/>
        <v>863</v>
      </c>
      <c r="J51">
        <f t="shared" si="8"/>
        <v>0</v>
      </c>
      <c r="K51">
        <f t="shared" si="9"/>
        <v>8</v>
      </c>
      <c r="M51">
        <f t="shared" ca="1" si="10"/>
        <v>0</v>
      </c>
      <c r="N51">
        <f t="shared" ca="1" si="11"/>
        <v>137</v>
      </c>
      <c r="O51">
        <f t="shared" ca="1" si="12"/>
        <v>873</v>
      </c>
      <c r="P51">
        <f t="shared" ca="1" si="13"/>
        <v>0</v>
      </c>
      <c r="Q51">
        <f t="shared" ca="1" si="14"/>
        <v>13</v>
      </c>
    </row>
    <row r="52" spans="1:17" x14ac:dyDescent="0.2">
      <c r="A52">
        <f t="shared" si="15"/>
        <v>2.434280138526655E-9</v>
      </c>
      <c r="B52">
        <f t="shared" si="16"/>
        <v>140.64695525053648</v>
      </c>
      <c r="C52">
        <f t="shared" si="17"/>
        <v>869.353044747029</v>
      </c>
      <c r="D52">
        <f t="shared" si="18"/>
        <v>4.2302193329661466E-10</v>
      </c>
      <c r="E52">
        <f t="shared" si="19"/>
        <v>7.4024713289533395</v>
      </c>
      <c r="G52">
        <f t="shared" si="5"/>
        <v>0</v>
      </c>
      <c r="H52">
        <f t="shared" si="6"/>
        <v>140</v>
      </c>
      <c r="I52">
        <f t="shared" si="7"/>
        <v>870</v>
      </c>
      <c r="J52">
        <f t="shared" si="8"/>
        <v>0</v>
      </c>
      <c r="K52">
        <f t="shared" si="9"/>
        <v>7</v>
      </c>
      <c r="M52">
        <f t="shared" ca="1" si="10"/>
        <v>0</v>
      </c>
      <c r="N52">
        <f t="shared" ca="1" si="11"/>
        <v>132</v>
      </c>
      <c r="O52">
        <f t="shared" ca="1" si="12"/>
        <v>878</v>
      </c>
      <c r="P52">
        <f t="shared" ca="1" si="13"/>
        <v>0</v>
      </c>
      <c r="Q52">
        <f t="shared" ca="1" si="14"/>
        <v>5</v>
      </c>
    </row>
    <row r="53" spans="1:17" x14ac:dyDescent="0.2">
      <c r="A53">
        <f t="shared" si="15"/>
        <v>2.0919060488160271E-9</v>
      </c>
      <c r="B53">
        <f t="shared" si="16"/>
        <v>133.61460748835202</v>
      </c>
      <c r="C53">
        <f t="shared" si="17"/>
        <v>876.3853925095558</v>
      </c>
      <c r="D53">
        <f t="shared" si="18"/>
        <v>3.4237408971062818E-10</v>
      </c>
      <c r="E53">
        <f t="shared" si="19"/>
        <v>7.0323477625268245</v>
      </c>
      <c r="G53">
        <f t="shared" si="5"/>
        <v>0</v>
      </c>
      <c r="H53">
        <f t="shared" si="6"/>
        <v>133</v>
      </c>
      <c r="I53">
        <f t="shared" si="7"/>
        <v>877</v>
      </c>
      <c r="J53">
        <f t="shared" si="8"/>
        <v>0</v>
      </c>
      <c r="K53">
        <f t="shared" si="9"/>
        <v>7</v>
      </c>
      <c r="M53">
        <f t="shared" ca="1" si="10"/>
        <v>0</v>
      </c>
      <c r="N53">
        <f t="shared" ca="1" si="11"/>
        <v>125</v>
      </c>
      <c r="O53">
        <f t="shared" ca="1" si="12"/>
        <v>885</v>
      </c>
      <c r="P53">
        <f t="shared" ca="1" si="13"/>
        <v>0</v>
      </c>
      <c r="Q53">
        <f t="shared" ca="1" si="14"/>
        <v>7</v>
      </c>
    </row>
    <row r="54" spans="1:17" x14ac:dyDescent="0.2">
      <c r="A54">
        <f t="shared" si="15"/>
        <v>1.8123968432009642E-9</v>
      </c>
      <c r="B54">
        <f t="shared" si="16"/>
        <v>126.93387711421391</v>
      </c>
      <c r="C54">
        <f t="shared" si="17"/>
        <v>883.06612288397343</v>
      </c>
      <c r="D54">
        <f t="shared" si="18"/>
        <v>2.7950920561506284E-10</v>
      </c>
      <c r="E54">
        <f t="shared" si="19"/>
        <v>6.6807303744176014</v>
      </c>
      <c r="G54">
        <f t="shared" si="5"/>
        <v>0</v>
      </c>
      <c r="H54">
        <f t="shared" si="6"/>
        <v>126</v>
      </c>
      <c r="I54">
        <f t="shared" si="7"/>
        <v>884</v>
      </c>
      <c r="J54">
        <f t="shared" si="8"/>
        <v>0</v>
      </c>
      <c r="K54">
        <f t="shared" si="9"/>
        <v>7</v>
      </c>
      <c r="M54">
        <f t="shared" ca="1" si="10"/>
        <v>0</v>
      </c>
      <c r="N54">
        <f t="shared" ca="1" si="11"/>
        <v>123</v>
      </c>
      <c r="O54">
        <f t="shared" ca="1" si="12"/>
        <v>887</v>
      </c>
      <c r="P54">
        <f t="shared" ca="1" si="13"/>
        <v>0</v>
      </c>
      <c r="Q54">
        <f t="shared" ca="1" si="14"/>
        <v>2</v>
      </c>
    </row>
    <row r="55" spans="1:17" x14ac:dyDescent="0.2">
      <c r="A55">
        <f t="shared" si="15"/>
        <v>1.5823422850239037E-9</v>
      </c>
      <c r="B55">
        <f t="shared" si="16"/>
        <v>120.58718325873328</v>
      </c>
      <c r="C55">
        <f t="shared" si="17"/>
        <v>889.4128167396841</v>
      </c>
      <c r="D55">
        <f t="shared" si="18"/>
        <v>2.3005455817706042E-10</v>
      </c>
      <c r="E55">
        <f t="shared" si="19"/>
        <v>6.3466938557106962</v>
      </c>
      <c r="G55">
        <f t="shared" si="5"/>
        <v>0</v>
      </c>
      <c r="H55">
        <f t="shared" si="6"/>
        <v>120</v>
      </c>
      <c r="I55">
        <f t="shared" si="7"/>
        <v>890</v>
      </c>
      <c r="J55">
        <f t="shared" si="8"/>
        <v>0</v>
      </c>
      <c r="K55">
        <f t="shared" si="9"/>
        <v>6</v>
      </c>
      <c r="M55">
        <f t="shared" ca="1" si="10"/>
        <v>0</v>
      </c>
      <c r="N55">
        <f t="shared" ca="1" si="11"/>
        <v>113</v>
      </c>
      <c r="O55">
        <f t="shared" ca="1" si="12"/>
        <v>897</v>
      </c>
      <c r="P55">
        <f t="shared" ca="1" si="13"/>
        <v>0</v>
      </c>
      <c r="Q55">
        <f t="shared" ca="1" si="14"/>
        <v>10</v>
      </c>
    </row>
    <row r="56" spans="1:17" x14ac:dyDescent="0.2">
      <c r="A56">
        <f t="shared" si="15"/>
        <v>1.3915320859216834E-9</v>
      </c>
      <c r="B56">
        <f t="shared" si="16"/>
        <v>114.55782409598743</v>
      </c>
      <c r="C56">
        <f t="shared" si="17"/>
        <v>895.44217590262076</v>
      </c>
      <c r="D56">
        <f t="shared" si="18"/>
        <v>1.9081019910222027E-10</v>
      </c>
      <c r="E56">
        <f t="shared" si="19"/>
        <v>6.0293591629366645</v>
      </c>
      <c r="G56">
        <f t="shared" si="5"/>
        <v>0</v>
      </c>
      <c r="H56">
        <f t="shared" si="6"/>
        <v>114</v>
      </c>
      <c r="I56">
        <f t="shared" si="7"/>
        <v>896</v>
      </c>
      <c r="J56">
        <f t="shared" si="8"/>
        <v>0</v>
      </c>
      <c r="K56">
        <f t="shared" si="9"/>
        <v>6</v>
      </c>
      <c r="M56">
        <f t="shared" ca="1" si="10"/>
        <v>0</v>
      </c>
      <c r="N56">
        <f t="shared" ca="1" si="11"/>
        <v>104</v>
      </c>
      <c r="O56">
        <f t="shared" ca="1" si="12"/>
        <v>906</v>
      </c>
      <c r="P56">
        <f t="shared" ca="1" si="13"/>
        <v>0</v>
      </c>
      <c r="Q56">
        <f t="shared" ca="1" si="14"/>
        <v>9</v>
      </c>
    </row>
    <row r="57" spans="1:17" x14ac:dyDescent="0.2">
      <c r="A57">
        <f t="shared" si="15"/>
        <v>1.2321211979987447E-9</v>
      </c>
      <c r="B57">
        <f t="shared" si="16"/>
        <v>108.82993289134747</v>
      </c>
      <c r="C57">
        <f t="shared" si="17"/>
        <v>901.1700671074201</v>
      </c>
      <c r="D57">
        <f t="shared" si="18"/>
        <v>1.5941088792293868E-10</v>
      </c>
      <c r="E57">
        <f t="shared" si="19"/>
        <v>5.7278912047993717</v>
      </c>
      <c r="G57">
        <f t="shared" si="5"/>
        <v>0</v>
      </c>
      <c r="H57">
        <f t="shared" si="6"/>
        <v>108</v>
      </c>
      <c r="I57">
        <f t="shared" si="7"/>
        <v>902</v>
      </c>
      <c r="J57">
        <f t="shared" si="8"/>
        <v>0</v>
      </c>
      <c r="K57">
        <f t="shared" si="9"/>
        <v>6</v>
      </c>
      <c r="M57">
        <f t="shared" ca="1" si="10"/>
        <v>0</v>
      </c>
      <c r="N57">
        <f t="shared" ca="1" si="11"/>
        <v>101</v>
      </c>
      <c r="O57">
        <f t="shared" ca="1" si="12"/>
        <v>909</v>
      </c>
      <c r="P57">
        <f t="shared" ca="1" si="13"/>
        <v>0</v>
      </c>
      <c r="Q57">
        <f t="shared" ca="1" si="14"/>
        <v>3</v>
      </c>
    </row>
    <row r="58" spans="1:17" x14ac:dyDescent="0.2">
      <c r="A58">
        <f t="shared" si="15"/>
        <v>1.0980295307065346E-9</v>
      </c>
      <c r="B58">
        <f t="shared" si="16"/>
        <v>103.38843624691418</v>
      </c>
      <c r="C58">
        <f t="shared" si="17"/>
        <v>906.61156375198743</v>
      </c>
      <c r="D58">
        <f t="shared" si="18"/>
        <v>1.3409166729221004E-10</v>
      </c>
      <c r="E58">
        <f t="shared" si="19"/>
        <v>5.4414966445673736</v>
      </c>
      <c r="G58">
        <f t="shared" si="5"/>
        <v>0</v>
      </c>
      <c r="H58">
        <f t="shared" si="6"/>
        <v>103</v>
      </c>
      <c r="I58">
        <f t="shared" si="7"/>
        <v>907</v>
      </c>
      <c r="J58">
        <f t="shared" si="8"/>
        <v>0</v>
      </c>
      <c r="K58">
        <f t="shared" si="9"/>
        <v>5</v>
      </c>
      <c r="M58">
        <f t="shared" ca="1" si="10"/>
        <v>0</v>
      </c>
      <c r="N58">
        <f t="shared" ca="1" si="11"/>
        <v>92</v>
      </c>
      <c r="O58">
        <f t="shared" ca="1" si="12"/>
        <v>918</v>
      </c>
      <c r="P58">
        <f t="shared" ca="1" si="13"/>
        <v>0</v>
      </c>
      <c r="Q58">
        <f t="shared" ca="1" si="14"/>
        <v>9</v>
      </c>
    </row>
    <row r="59" spans="1:17" x14ac:dyDescent="0.2">
      <c r="A59">
        <f t="shared" si="15"/>
        <v>9.8450597457385299E-10</v>
      </c>
      <c r="B59">
        <f t="shared" si="16"/>
        <v>98.219014434682009</v>
      </c>
      <c r="C59">
        <f t="shared" si="17"/>
        <v>911.78098556433315</v>
      </c>
      <c r="D59">
        <f t="shared" si="18"/>
        <v>1.1352355613268165E-10</v>
      </c>
      <c r="E59">
        <f t="shared" si="19"/>
        <v>5.1694218123457096</v>
      </c>
      <c r="G59">
        <f t="shared" si="5"/>
        <v>0</v>
      </c>
      <c r="H59">
        <f t="shared" si="6"/>
        <v>98</v>
      </c>
      <c r="I59">
        <f t="shared" si="7"/>
        <v>912</v>
      </c>
      <c r="J59">
        <f t="shared" si="8"/>
        <v>0</v>
      </c>
      <c r="K59">
        <f t="shared" si="9"/>
        <v>5</v>
      </c>
      <c r="M59">
        <f t="shared" ca="1" si="10"/>
        <v>0</v>
      </c>
      <c r="N59">
        <f t="shared" ca="1" si="11"/>
        <v>83</v>
      </c>
      <c r="O59">
        <f t="shared" ca="1" si="12"/>
        <v>927</v>
      </c>
      <c r="P59">
        <f t="shared" ca="1" si="13"/>
        <v>0</v>
      </c>
      <c r="Q59">
        <f t="shared" ca="1" si="14"/>
        <v>9</v>
      </c>
    </row>
    <row r="60" spans="1:17" x14ac:dyDescent="0.2">
      <c r="A60">
        <f t="shared" si="15"/>
        <v>8.8780876804615303E-10</v>
      </c>
      <c r="B60">
        <f t="shared" si="16"/>
        <v>93.308063713044604</v>
      </c>
      <c r="C60">
        <f t="shared" si="17"/>
        <v>916.69193628606729</v>
      </c>
      <c r="D60">
        <f t="shared" si="18"/>
        <v>9.6697206527699939E-11</v>
      </c>
      <c r="E60">
        <f t="shared" si="19"/>
        <v>4.9109507217341006</v>
      </c>
      <c r="G60">
        <f t="shared" si="5"/>
        <v>0</v>
      </c>
      <c r="H60">
        <f t="shared" si="6"/>
        <v>93</v>
      </c>
      <c r="I60">
        <f t="shared" si="7"/>
        <v>917</v>
      </c>
      <c r="J60">
        <f t="shared" si="8"/>
        <v>0</v>
      </c>
      <c r="K60">
        <f t="shared" si="9"/>
        <v>5</v>
      </c>
      <c r="M60">
        <f t="shared" ca="1" si="10"/>
        <v>0</v>
      </c>
      <c r="N60">
        <f t="shared" ca="1" si="11"/>
        <v>77</v>
      </c>
      <c r="O60">
        <f t="shared" ca="1" si="12"/>
        <v>933</v>
      </c>
      <c r="P60">
        <f t="shared" ca="1" si="13"/>
        <v>0</v>
      </c>
      <c r="Q60">
        <f t="shared" ca="1" si="14"/>
        <v>6</v>
      </c>
    </row>
    <row r="61" spans="1:17" x14ac:dyDescent="0.2">
      <c r="A61">
        <f t="shared" si="15"/>
        <v>8.0496905095230292E-10</v>
      </c>
      <c r="B61">
        <f t="shared" si="16"/>
        <v>88.642660527475215</v>
      </c>
      <c r="C61">
        <f t="shared" si="17"/>
        <v>921.35733947171957</v>
      </c>
      <c r="D61">
        <f t="shared" si="18"/>
        <v>8.2839717093850083E-11</v>
      </c>
      <c r="E61">
        <f t="shared" si="19"/>
        <v>4.66540318565223</v>
      </c>
      <c r="G61">
        <f t="shared" si="5"/>
        <v>0</v>
      </c>
      <c r="H61">
        <f t="shared" si="6"/>
        <v>88</v>
      </c>
      <c r="I61">
        <f t="shared" si="7"/>
        <v>922</v>
      </c>
      <c r="J61">
        <f t="shared" si="8"/>
        <v>0</v>
      </c>
      <c r="K61">
        <f t="shared" si="9"/>
        <v>5</v>
      </c>
      <c r="M61">
        <f t="shared" ca="1" si="10"/>
        <v>0</v>
      </c>
      <c r="N61">
        <f t="shared" ca="1" si="11"/>
        <v>76</v>
      </c>
      <c r="O61">
        <f t="shared" ca="1" si="12"/>
        <v>934</v>
      </c>
      <c r="P61">
        <f t="shared" ca="1" si="13"/>
        <v>0</v>
      </c>
      <c r="Q61">
        <f t="shared" ca="1" si="14"/>
        <v>1</v>
      </c>
    </row>
    <row r="62" spans="1:17" x14ac:dyDescent="0.2">
      <c r="A62">
        <f t="shared" si="15"/>
        <v>7.3361445263361401E-10</v>
      </c>
      <c r="B62">
        <f t="shared" si="16"/>
        <v>84.210527501172805</v>
      </c>
      <c r="C62">
        <f t="shared" si="17"/>
        <v>925.78947249809335</v>
      </c>
      <c r="D62">
        <f t="shared" si="18"/>
        <v>7.1354598318688892E-11</v>
      </c>
      <c r="E62">
        <f t="shared" si="19"/>
        <v>4.4321330263737613</v>
      </c>
      <c r="G62">
        <f t="shared" si="5"/>
        <v>0</v>
      </c>
      <c r="H62">
        <f t="shared" si="6"/>
        <v>84</v>
      </c>
      <c r="I62">
        <f t="shared" si="7"/>
        <v>926</v>
      </c>
      <c r="J62">
        <f t="shared" si="8"/>
        <v>0</v>
      </c>
      <c r="K62">
        <f t="shared" si="9"/>
        <v>4</v>
      </c>
      <c r="M62">
        <f t="shared" ca="1" si="10"/>
        <v>0</v>
      </c>
      <c r="N62">
        <f t="shared" ca="1" si="11"/>
        <v>74</v>
      </c>
      <c r="O62">
        <f t="shared" ca="1" si="12"/>
        <v>936</v>
      </c>
      <c r="P62">
        <f t="shared" ca="1" si="13"/>
        <v>0</v>
      </c>
      <c r="Q62">
        <f t="shared" ca="1" si="14"/>
        <v>2</v>
      </c>
    </row>
    <row r="63" spans="1:17" x14ac:dyDescent="0.2">
      <c r="A63">
        <f t="shared" si="15"/>
        <v>6.7183639259485325E-10</v>
      </c>
      <c r="B63">
        <f t="shared" si="16"/>
        <v>80.000001126175945</v>
      </c>
      <c r="C63">
        <f t="shared" si="17"/>
        <v>929.99999887315198</v>
      </c>
      <c r="D63">
        <f t="shared" si="18"/>
        <v>6.1778060038760789E-11</v>
      </c>
      <c r="E63">
        <f t="shared" si="19"/>
        <v>4.2105263750586408</v>
      </c>
      <c r="G63">
        <f t="shared" si="5"/>
        <v>0</v>
      </c>
      <c r="H63">
        <f t="shared" si="6"/>
        <v>80</v>
      </c>
      <c r="I63">
        <f t="shared" si="7"/>
        <v>930</v>
      </c>
      <c r="J63">
        <f t="shared" si="8"/>
        <v>0</v>
      </c>
      <c r="K63">
        <f t="shared" si="9"/>
        <v>4</v>
      </c>
      <c r="M63">
        <f t="shared" ca="1" si="10"/>
        <v>0</v>
      </c>
      <c r="N63">
        <f t="shared" ca="1" si="11"/>
        <v>71</v>
      </c>
      <c r="O63">
        <f t="shared" ca="1" si="12"/>
        <v>939</v>
      </c>
      <c r="P63">
        <f t="shared" ca="1" si="13"/>
        <v>0</v>
      </c>
      <c r="Q63">
        <f t="shared" ca="1" si="14"/>
        <v>3</v>
      </c>
    </row>
    <row r="64" spans="1:17" x14ac:dyDescent="0.2">
      <c r="A64">
        <f t="shared" si="15"/>
        <v>6.1808948043065902E-10</v>
      </c>
      <c r="B64">
        <f t="shared" si="16"/>
        <v>76.000001069920899</v>
      </c>
      <c r="C64">
        <f t="shared" si="17"/>
        <v>933.99999892946073</v>
      </c>
      <c r="D64">
        <f t="shared" si="18"/>
        <v>5.3746912164194243E-11</v>
      </c>
      <c r="E64">
        <f t="shared" si="19"/>
        <v>4.0000000563087976</v>
      </c>
      <c r="G64">
        <f t="shared" si="5"/>
        <v>0</v>
      </c>
      <c r="H64">
        <f t="shared" si="6"/>
        <v>76</v>
      </c>
      <c r="I64">
        <f t="shared" si="7"/>
        <v>934</v>
      </c>
      <c r="J64">
        <f t="shared" si="8"/>
        <v>0</v>
      </c>
      <c r="K64">
        <f t="shared" si="9"/>
        <v>4</v>
      </c>
      <c r="M64">
        <f t="shared" ca="1" si="10"/>
        <v>0</v>
      </c>
      <c r="N64">
        <f t="shared" ca="1" si="11"/>
        <v>68</v>
      </c>
      <c r="O64">
        <f t="shared" ca="1" si="12"/>
        <v>942</v>
      </c>
      <c r="P64">
        <f t="shared" ca="1" si="13"/>
        <v>0</v>
      </c>
      <c r="Q64">
        <f t="shared" ca="1" si="14"/>
        <v>3</v>
      </c>
    </row>
    <row r="65" spans="1:17" x14ac:dyDescent="0.2">
      <c r="A65">
        <f t="shared" si="15"/>
        <v>5.7111467925662206E-10</v>
      </c>
      <c r="B65">
        <f t="shared" si="16"/>
        <v>72.20000101647183</v>
      </c>
      <c r="C65">
        <f t="shared" si="17"/>
        <v>937.79999898295682</v>
      </c>
      <c r="D65">
        <f t="shared" si="18"/>
        <v>4.6974801174036939E-11</v>
      </c>
      <c r="E65">
        <f t="shared" si="19"/>
        <v>3.8000000534960452</v>
      </c>
      <c r="G65">
        <f t="shared" si="5"/>
        <v>0</v>
      </c>
      <c r="H65">
        <f t="shared" si="6"/>
        <v>72</v>
      </c>
      <c r="I65">
        <f t="shared" si="7"/>
        <v>938</v>
      </c>
      <c r="J65">
        <f t="shared" si="8"/>
        <v>0</v>
      </c>
      <c r="K65">
        <f t="shared" si="9"/>
        <v>4</v>
      </c>
      <c r="M65">
        <f t="shared" ca="1" si="10"/>
        <v>0</v>
      </c>
      <c r="N65">
        <f t="shared" ca="1" si="11"/>
        <v>66</v>
      </c>
      <c r="O65">
        <f t="shared" ca="1" si="12"/>
        <v>944</v>
      </c>
      <c r="P65">
        <f t="shared" ca="1" si="13"/>
        <v>0</v>
      </c>
      <c r="Q65">
        <f t="shared" ca="1" si="14"/>
        <v>2</v>
      </c>
    </row>
    <row r="66" spans="1:17" x14ac:dyDescent="0.2">
      <c r="A66">
        <f t="shared" si="15"/>
        <v>5.2988019883377201E-10</v>
      </c>
      <c r="B66">
        <f t="shared" si="16"/>
        <v>68.590000965689484</v>
      </c>
      <c r="C66">
        <f t="shared" si="17"/>
        <v>941.40999903378042</v>
      </c>
      <c r="D66">
        <f t="shared" si="18"/>
        <v>4.1234480422850099E-11</v>
      </c>
      <c r="E66">
        <f t="shared" si="19"/>
        <v>3.6100000508235919</v>
      </c>
      <c r="G66">
        <f t="shared" si="5"/>
        <v>0</v>
      </c>
      <c r="H66">
        <f t="shared" si="6"/>
        <v>68</v>
      </c>
      <c r="I66">
        <f t="shared" si="7"/>
        <v>942</v>
      </c>
      <c r="J66">
        <f t="shared" si="8"/>
        <v>0</v>
      </c>
      <c r="K66">
        <f t="shared" si="9"/>
        <v>4</v>
      </c>
      <c r="M66">
        <f t="shared" ca="1" si="10"/>
        <v>0</v>
      </c>
      <c r="N66">
        <f t="shared" ca="1" si="11"/>
        <v>63</v>
      </c>
      <c r="O66">
        <f t="shared" ca="1" si="12"/>
        <v>947</v>
      </c>
      <c r="P66">
        <f t="shared" ca="1" si="13"/>
        <v>0</v>
      </c>
      <c r="Q66">
        <f t="shared" ca="1" si="14"/>
        <v>3</v>
      </c>
    </row>
    <row r="67" spans="1:17" x14ac:dyDescent="0.2">
      <c r="A67">
        <f t="shared" si="15"/>
        <v>4.9353571548406389E-10</v>
      </c>
      <c r="B67">
        <f t="shared" si="16"/>
        <v>65.160500917441368</v>
      </c>
      <c r="C67">
        <f t="shared" si="17"/>
        <v>944.83949908206489</v>
      </c>
      <c r="D67">
        <f t="shared" si="18"/>
        <v>3.6344483349708159E-11</v>
      </c>
      <c r="E67">
        <f t="shared" si="19"/>
        <v>3.4295000482844742</v>
      </c>
      <c r="G67">
        <f t="shared" si="5"/>
        <v>0</v>
      </c>
      <c r="H67">
        <f t="shared" si="6"/>
        <v>65</v>
      </c>
      <c r="I67">
        <f t="shared" si="7"/>
        <v>945</v>
      </c>
      <c r="J67">
        <f t="shared" si="8"/>
        <v>0</v>
      </c>
      <c r="K67">
        <f t="shared" si="9"/>
        <v>3</v>
      </c>
      <c r="M67">
        <f t="shared" ca="1" si="10"/>
        <v>0</v>
      </c>
      <c r="N67">
        <f t="shared" ca="1" si="11"/>
        <v>61</v>
      </c>
      <c r="O67">
        <f t="shared" ca="1" si="12"/>
        <v>949</v>
      </c>
      <c r="P67">
        <f t="shared" ca="1" si="13"/>
        <v>0</v>
      </c>
      <c r="Q67">
        <f t="shared" ca="1" si="14"/>
        <v>2</v>
      </c>
    </row>
    <row r="68" spans="1:17" x14ac:dyDescent="0.2">
      <c r="A68">
        <f t="shared" si="15"/>
        <v>4.6137668104247449E-10</v>
      </c>
      <c r="B68">
        <f t="shared" si="16"/>
        <v>61.90247587160146</v>
      </c>
      <c r="C68">
        <f t="shared" si="17"/>
        <v>948.09752412793694</v>
      </c>
      <c r="D68">
        <f t="shared" si="18"/>
        <v>3.2159034441589427E-11</v>
      </c>
      <c r="E68">
        <f t="shared" si="19"/>
        <v>3.2580250458720688</v>
      </c>
      <c r="G68">
        <f t="shared" si="5"/>
        <v>0</v>
      </c>
      <c r="H68">
        <f t="shared" si="6"/>
        <v>62</v>
      </c>
      <c r="I68">
        <f t="shared" si="7"/>
        <v>948</v>
      </c>
      <c r="J68">
        <f t="shared" si="8"/>
        <v>0</v>
      </c>
      <c r="K68">
        <f t="shared" si="9"/>
        <v>3</v>
      </c>
      <c r="M68">
        <f t="shared" ca="1" si="10"/>
        <v>0</v>
      </c>
      <c r="N68">
        <f t="shared" ca="1" si="11"/>
        <v>61</v>
      </c>
      <c r="O68">
        <f t="shared" ca="1" si="12"/>
        <v>949</v>
      </c>
      <c r="P68">
        <f t="shared" ca="1" si="13"/>
        <v>0</v>
      </c>
      <c r="Q68">
        <f t="shared" ca="1" si="14"/>
        <v>0</v>
      </c>
    </row>
    <row r="69" spans="1:17" x14ac:dyDescent="0.2">
      <c r="A69">
        <f t="shared" si="15"/>
        <v>4.3281632217652313E-10</v>
      </c>
      <c r="B69">
        <f t="shared" si="16"/>
        <v>58.807352078049952</v>
      </c>
      <c r="C69">
        <f t="shared" si="17"/>
        <v>951.19264792151705</v>
      </c>
      <c r="D69">
        <f t="shared" si="18"/>
        <v>2.8560358865951343E-11</v>
      </c>
      <c r="E69">
        <f t="shared" si="19"/>
        <v>3.0951237935800733</v>
      </c>
      <c r="G69">
        <f t="shared" si="5"/>
        <v>0</v>
      </c>
      <c r="H69">
        <f t="shared" si="6"/>
        <v>59</v>
      </c>
      <c r="I69">
        <f t="shared" si="7"/>
        <v>951</v>
      </c>
      <c r="J69">
        <f t="shared" si="8"/>
        <v>0</v>
      </c>
      <c r="K69">
        <f t="shared" si="9"/>
        <v>3</v>
      </c>
      <c r="M69">
        <f t="shared" ca="1" si="10"/>
        <v>0</v>
      </c>
      <c r="N69">
        <f t="shared" ca="1" si="11"/>
        <v>61</v>
      </c>
      <c r="O69">
        <f t="shared" ca="1" si="12"/>
        <v>949</v>
      </c>
      <c r="P69">
        <f t="shared" ca="1" si="13"/>
        <v>0</v>
      </c>
      <c r="Q69">
        <f t="shared" ca="1" si="14"/>
        <v>0</v>
      </c>
    </row>
    <row r="70" spans="1:17" x14ac:dyDescent="0.2">
      <c r="A70">
        <f t="shared" si="15"/>
        <v>4.0736354033316165E-10</v>
      </c>
      <c r="B70">
        <f t="shared" si="16"/>
        <v>55.866984474172909</v>
      </c>
      <c r="C70">
        <f t="shared" si="17"/>
        <v>954.13301552541952</v>
      </c>
      <c r="D70">
        <f t="shared" si="18"/>
        <v>2.5452781843361496E-11</v>
      </c>
      <c r="E70">
        <f t="shared" si="19"/>
        <v>2.940367603902498</v>
      </c>
      <c r="G70">
        <f t="shared" si="5"/>
        <v>0</v>
      </c>
      <c r="H70">
        <f t="shared" si="6"/>
        <v>56</v>
      </c>
      <c r="I70">
        <f t="shared" si="7"/>
        <v>954</v>
      </c>
      <c r="J70">
        <f t="shared" si="8"/>
        <v>0</v>
      </c>
      <c r="K70">
        <f t="shared" si="9"/>
        <v>3</v>
      </c>
      <c r="M70">
        <f t="shared" ca="1" si="10"/>
        <v>0</v>
      </c>
      <c r="N70">
        <f t="shared" ca="1" si="11"/>
        <v>60</v>
      </c>
      <c r="O70">
        <f t="shared" ca="1" si="12"/>
        <v>950</v>
      </c>
      <c r="P70">
        <f t="shared" ca="1" si="13"/>
        <v>0</v>
      </c>
      <c r="Q70">
        <f t="shared" ca="1" si="14"/>
        <v>1</v>
      </c>
    </row>
    <row r="71" spans="1:17" x14ac:dyDescent="0.2">
      <c r="A71">
        <f t="shared" si="15"/>
        <v>3.8460536775002482E-10</v>
      </c>
      <c r="B71">
        <f t="shared" si="16"/>
        <v>53.073635250487023</v>
      </c>
      <c r="C71">
        <f t="shared" si="17"/>
        <v>956.9263647491282</v>
      </c>
      <c r="D71">
        <f t="shared" si="18"/>
        <v>2.2758172583136853E-11</v>
      </c>
      <c r="E71">
        <f t="shared" si="19"/>
        <v>2.7933492237086455</v>
      </c>
      <c r="G71">
        <f t="shared" si="5"/>
        <v>0</v>
      </c>
      <c r="H71">
        <f t="shared" si="6"/>
        <v>53</v>
      </c>
      <c r="I71">
        <f t="shared" si="7"/>
        <v>957</v>
      </c>
      <c r="J71">
        <f t="shared" si="8"/>
        <v>0</v>
      </c>
      <c r="K71">
        <f t="shared" si="9"/>
        <v>3</v>
      </c>
      <c r="M71">
        <f t="shared" ca="1" si="10"/>
        <v>0</v>
      </c>
      <c r="N71">
        <f t="shared" ca="1" si="11"/>
        <v>57</v>
      </c>
      <c r="O71">
        <f t="shared" ca="1" si="12"/>
        <v>953</v>
      </c>
      <c r="P71">
        <f t="shared" ca="1" si="13"/>
        <v>0</v>
      </c>
      <c r="Q71">
        <f t="shared" ca="1" si="14"/>
        <v>3</v>
      </c>
    </row>
    <row r="72" spans="1:17" x14ac:dyDescent="0.2">
      <c r="A72">
        <f t="shared" si="15"/>
        <v>3.6419296274668059E-10</v>
      </c>
      <c r="B72">
        <f t="shared" si="16"/>
        <v>50.419953487983086</v>
      </c>
      <c r="C72">
        <f t="shared" si="17"/>
        <v>959.58004651165254</v>
      </c>
      <c r="D72">
        <f t="shared" si="18"/>
        <v>2.0412405003344242E-11</v>
      </c>
      <c r="E72">
        <f t="shared" si="19"/>
        <v>2.6536817625243514</v>
      </c>
      <c r="G72">
        <f t="shared" si="5"/>
        <v>0</v>
      </c>
      <c r="H72">
        <f t="shared" si="6"/>
        <v>50</v>
      </c>
      <c r="I72">
        <f t="shared" si="7"/>
        <v>960</v>
      </c>
      <c r="J72">
        <f t="shared" si="8"/>
        <v>0</v>
      </c>
      <c r="K72">
        <f t="shared" si="9"/>
        <v>3</v>
      </c>
      <c r="M72">
        <f t="shared" ca="1" si="10"/>
        <v>0</v>
      </c>
      <c r="N72">
        <f t="shared" ca="1" si="11"/>
        <v>52</v>
      </c>
      <c r="O72">
        <f t="shared" ca="1" si="12"/>
        <v>958</v>
      </c>
      <c r="P72">
        <f t="shared" ca="1" si="13"/>
        <v>0</v>
      </c>
      <c r="Q72">
        <f t="shared" ca="1" si="14"/>
        <v>5</v>
      </c>
    </row>
    <row r="73" spans="1:17" x14ac:dyDescent="0.2">
      <c r="A73">
        <f t="shared" si="15"/>
        <v>3.4583037050434218E-10</v>
      </c>
      <c r="B73">
        <f t="shared" si="16"/>
        <v>47.898955813602292</v>
      </c>
      <c r="C73">
        <f t="shared" si="17"/>
        <v>962.10104418605169</v>
      </c>
      <c r="D73">
        <f t="shared" si="18"/>
        <v>1.8362592242338392E-11</v>
      </c>
      <c r="E73">
        <f t="shared" si="19"/>
        <v>2.5209976743991547</v>
      </c>
      <c r="G73">
        <f t="shared" ref="G73:G136" si="20">G72-J73</f>
        <v>0</v>
      </c>
      <c r="H73">
        <f t="shared" ref="H73:H136" si="21">H72+J73-K73</f>
        <v>47</v>
      </c>
      <c r="I73">
        <f t="shared" ref="I73:I136" si="22">I72+K73</f>
        <v>963</v>
      </c>
      <c r="J73">
        <f t="shared" ref="J73:J136" si="23">MIN(ROUND($A$3*H72*G72,0),G72)</f>
        <v>0</v>
      </c>
      <c r="K73">
        <f t="shared" ref="K73:K136" si="24">MIN(ROUND($B$3*H72,0),H72)</f>
        <v>3</v>
      </c>
      <c r="M73">
        <f t="shared" ref="M73:M136" ca="1" si="25">M72-P73</f>
        <v>0</v>
      </c>
      <c r="N73">
        <f t="shared" ref="N73:N136" ca="1" si="26">N72+P73-Q73</f>
        <v>48</v>
      </c>
      <c r="O73">
        <f t="shared" ref="O73:O136" ca="1" si="27">O72+Q73</f>
        <v>962</v>
      </c>
      <c r="P73">
        <f t="shared" ref="P73:P136" ca="1" si="28">MIN(ROUND(2*$A$3*N72*M72*RAND(),0),M72)</f>
        <v>0</v>
      </c>
      <c r="Q73">
        <f t="shared" ref="Q73:Q136" ca="1" si="29">MIN(ROUND(2*$B$3*N72*RAND(),0),N72)</f>
        <v>4</v>
      </c>
    </row>
    <row r="74" spans="1:17" x14ac:dyDescent="0.2">
      <c r="A74">
        <f t="shared" si="15"/>
        <v>3.2926545686855299E-10</v>
      </c>
      <c r="B74">
        <f t="shared" si="16"/>
        <v>45.504008022938741</v>
      </c>
      <c r="C74">
        <f t="shared" si="17"/>
        <v>964.49599197673183</v>
      </c>
      <c r="D74">
        <f t="shared" si="18"/>
        <v>1.6564913635789195E-11</v>
      </c>
      <c r="E74">
        <f t="shared" si="19"/>
        <v>2.3949477906801149</v>
      </c>
      <c r="G74">
        <f t="shared" si="20"/>
        <v>0</v>
      </c>
      <c r="H74">
        <f t="shared" si="21"/>
        <v>45</v>
      </c>
      <c r="I74">
        <f t="shared" si="22"/>
        <v>965</v>
      </c>
      <c r="J74">
        <f t="shared" si="23"/>
        <v>0</v>
      </c>
      <c r="K74">
        <f t="shared" si="24"/>
        <v>2</v>
      </c>
      <c r="M74">
        <f t="shared" ca="1" si="25"/>
        <v>0</v>
      </c>
      <c r="N74">
        <f t="shared" ca="1" si="26"/>
        <v>47</v>
      </c>
      <c r="O74">
        <f t="shared" ca="1" si="27"/>
        <v>963</v>
      </c>
      <c r="P74">
        <f t="shared" ca="1" si="28"/>
        <v>0</v>
      </c>
      <c r="Q74">
        <f t="shared" ca="1" si="29"/>
        <v>1</v>
      </c>
    </row>
    <row r="75" spans="1:17" x14ac:dyDescent="0.2">
      <c r="A75">
        <f t="shared" si="15"/>
        <v>3.1428255887752977E-10</v>
      </c>
      <c r="B75">
        <f t="shared" si="16"/>
        <v>43.228807621806787</v>
      </c>
      <c r="C75">
        <f t="shared" si="17"/>
        <v>966.77119237787872</v>
      </c>
      <c r="D75">
        <f t="shared" si="18"/>
        <v>1.4982897991023225E-11</v>
      </c>
      <c r="E75">
        <f t="shared" si="19"/>
        <v>2.2752004011469373</v>
      </c>
      <c r="G75">
        <f t="shared" si="20"/>
        <v>0</v>
      </c>
      <c r="H75">
        <f t="shared" si="21"/>
        <v>43</v>
      </c>
      <c r="I75">
        <f t="shared" si="22"/>
        <v>967</v>
      </c>
      <c r="J75">
        <f t="shared" si="23"/>
        <v>0</v>
      </c>
      <c r="K75">
        <f t="shared" si="24"/>
        <v>2</v>
      </c>
      <c r="M75">
        <f t="shared" ca="1" si="25"/>
        <v>0</v>
      </c>
      <c r="N75">
        <f t="shared" ca="1" si="26"/>
        <v>46</v>
      </c>
      <c r="O75">
        <f t="shared" ca="1" si="27"/>
        <v>964</v>
      </c>
      <c r="P75">
        <f t="shared" ca="1" si="28"/>
        <v>0</v>
      </c>
      <c r="Q75">
        <f t="shared" ca="1" si="29"/>
        <v>1</v>
      </c>
    </row>
    <row r="76" spans="1:17" x14ac:dyDescent="0.2">
      <c r="A76">
        <f t="shared" si="15"/>
        <v>3.0069649860092385E-10</v>
      </c>
      <c r="B76">
        <f t="shared" si="16"/>
        <v>41.067367240730036</v>
      </c>
      <c r="C76">
        <f t="shared" si="17"/>
        <v>968.93263275896902</v>
      </c>
      <c r="D76">
        <f t="shared" si="18"/>
        <v>1.35860602766059E-11</v>
      </c>
      <c r="E76">
        <f t="shared" si="19"/>
        <v>2.1614403810903395</v>
      </c>
      <c r="G76">
        <f t="shared" si="20"/>
        <v>0</v>
      </c>
      <c r="H76">
        <f t="shared" si="21"/>
        <v>41</v>
      </c>
      <c r="I76">
        <f t="shared" si="22"/>
        <v>969</v>
      </c>
      <c r="J76">
        <f t="shared" si="23"/>
        <v>0</v>
      </c>
      <c r="K76">
        <f t="shared" si="24"/>
        <v>2</v>
      </c>
      <c r="M76">
        <f t="shared" ca="1" si="25"/>
        <v>0</v>
      </c>
      <c r="N76">
        <f t="shared" ca="1" si="26"/>
        <v>46</v>
      </c>
      <c r="O76">
        <f t="shared" ca="1" si="27"/>
        <v>964</v>
      </c>
      <c r="P76">
        <f t="shared" ca="1" si="28"/>
        <v>0</v>
      </c>
      <c r="Q76">
        <f t="shared" ca="1" si="29"/>
        <v>0</v>
      </c>
    </row>
    <row r="77" spans="1:17" x14ac:dyDescent="0.2">
      <c r="A77">
        <f t="shared" si="15"/>
        <v>2.8834768506487807E-10</v>
      </c>
      <c r="B77">
        <f t="shared" si="16"/>
        <v>39.013998878705884</v>
      </c>
      <c r="C77">
        <f t="shared" si="17"/>
        <v>970.98600112100553</v>
      </c>
      <c r="D77">
        <f t="shared" si="18"/>
        <v>1.2348813536045805E-11</v>
      </c>
      <c r="E77">
        <f t="shared" si="19"/>
        <v>2.053368362036502</v>
      </c>
      <c r="G77">
        <f t="shared" si="20"/>
        <v>0</v>
      </c>
      <c r="H77">
        <f t="shared" si="21"/>
        <v>39</v>
      </c>
      <c r="I77">
        <f t="shared" si="22"/>
        <v>971</v>
      </c>
      <c r="J77">
        <f t="shared" si="23"/>
        <v>0</v>
      </c>
      <c r="K77">
        <f t="shared" si="24"/>
        <v>2</v>
      </c>
      <c r="M77">
        <f t="shared" ca="1" si="25"/>
        <v>0</v>
      </c>
      <c r="N77">
        <f t="shared" ca="1" si="26"/>
        <v>44</v>
      </c>
      <c r="O77">
        <f t="shared" ca="1" si="27"/>
        <v>966</v>
      </c>
      <c r="P77">
        <f t="shared" ca="1" si="28"/>
        <v>0</v>
      </c>
      <c r="Q77">
        <f t="shared" ca="1" si="29"/>
        <v>2</v>
      </c>
    </row>
    <row r="78" spans="1:17" x14ac:dyDescent="0.2">
      <c r="A78">
        <f t="shared" si="15"/>
        <v>2.7709808880307945E-10</v>
      </c>
      <c r="B78">
        <f t="shared" si="16"/>
        <v>37.063298934781841</v>
      </c>
      <c r="C78">
        <f t="shared" si="17"/>
        <v>972.93670106494085</v>
      </c>
      <c r="D78">
        <f t="shared" si="18"/>
        <v>1.1249596261798592E-11</v>
      </c>
      <c r="E78">
        <f t="shared" si="19"/>
        <v>1.9506999439352943</v>
      </c>
      <c r="G78">
        <f t="shared" si="20"/>
        <v>0</v>
      </c>
      <c r="H78">
        <f t="shared" si="21"/>
        <v>37</v>
      </c>
      <c r="I78">
        <f t="shared" si="22"/>
        <v>973</v>
      </c>
      <c r="J78">
        <f t="shared" si="23"/>
        <v>0</v>
      </c>
      <c r="K78">
        <f t="shared" si="24"/>
        <v>2</v>
      </c>
      <c r="M78">
        <f t="shared" ca="1" si="25"/>
        <v>0</v>
      </c>
      <c r="N78">
        <f t="shared" ca="1" si="26"/>
        <v>41</v>
      </c>
      <c r="O78">
        <f t="shared" ca="1" si="27"/>
        <v>969</v>
      </c>
      <c r="P78">
        <f t="shared" ca="1" si="28"/>
        <v>0</v>
      </c>
      <c r="Q78">
        <f t="shared" ca="1" si="29"/>
        <v>3</v>
      </c>
    </row>
    <row r="79" spans="1:17" x14ac:dyDescent="0.2">
      <c r="A79">
        <f t="shared" si="15"/>
        <v>2.6682791950351419E-10</v>
      </c>
      <c r="B79">
        <f t="shared" si="16"/>
        <v>35.210133988053016</v>
      </c>
      <c r="C79">
        <f t="shared" si="17"/>
        <v>974.78986601167992</v>
      </c>
      <c r="D79">
        <f t="shared" si="18"/>
        <v>1.027016929956526E-11</v>
      </c>
      <c r="E79">
        <f t="shared" si="19"/>
        <v>1.853164946739092</v>
      </c>
      <c r="G79">
        <f t="shared" si="20"/>
        <v>0</v>
      </c>
      <c r="H79">
        <f t="shared" si="21"/>
        <v>35</v>
      </c>
      <c r="I79">
        <f t="shared" si="22"/>
        <v>975</v>
      </c>
      <c r="J79">
        <f t="shared" si="23"/>
        <v>0</v>
      </c>
      <c r="K79">
        <f t="shared" si="24"/>
        <v>2</v>
      </c>
      <c r="M79">
        <f t="shared" ca="1" si="25"/>
        <v>0</v>
      </c>
      <c r="N79">
        <f t="shared" ca="1" si="26"/>
        <v>39</v>
      </c>
      <c r="O79">
        <f t="shared" ca="1" si="27"/>
        <v>971</v>
      </c>
      <c r="P79">
        <f t="shared" ca="1" si="28"/>
        <v>0</v>
      </c>
      <c r="Q79">
        <f t="shared" ca="1" si="29"/>
        <v>2</v>
      </c>
    </row>
    <row r="80" spans="1:17" x14ac:dyDescent="0.2">
      <c r="A80">
        <f t="shared" si="15"/>
        <v>2.5743287270604204E-10</v>
      </c>
      <c r="B80">
        <f t="shared" si="16"/>
        <v>33.449627288659755</v>
      </c>
      <c r="C80">
        <f t="shared" si="17"/>
        <v>976.55037271108256</v>
      </c>
      <c r="D80">
        <f t="shared" si="18"/>
        <v>9.3950467974721601E-12</v>
      </c>
      <c r="E80">
        <f t="shared" si="19"/>
        <v>1.7605066994026508</v>
      </c>
      <c r="G80">
        <f t="shared" si="20"/>
        <v>0</v>
      </c>
      <c r="H80">
        <f t="shared" si="21"/>
        <v>33</v>
      </c>
      <c r="I80">
        <f t="shared" si="22"/>
        <v>977</v>
      </c>
      <c r="J80">
        <f t="shared" si="23"/>
        <v>0</v>
      </c>
      <c r="K80">
        <f t="shared" si="24"/>
        <v>2</v>
      </c>
      <c r="M80">
        <f t="shared" ca="1" si="25"/>
        <v>0</v>
      </c>
      <c r="N80">
        <f t="shared" ca="1" si="26"/>
        <v>37</v>
      </c>
      <c r="O80">
        <f t="shared" ca="1" si="27"/>
        <v>973</v>
      </c>
      <c r="P80">
        <f t="shared" ca="1" si="28"/>
        <v>0</v>
      </c>
      <c r="Q80">
        <f t="shared" ca="1" si="29"/>
        <v>2</v>
      </c>
    </row>
    <row r="81" spans="1:17" x14ac:dyDescent="0.2">
      <c r="A81">
        <f t="shared" si="15"/>
        <v>2.4882183906217592E-10</v>
      </c>
      <c r="B81">
        <f t="shared" si="16"/>
        <v>31.777145924235381</v>
      </c>
      <c r="C81">
        <f t="shared" si="17"/>
        <v>978.22285407551556</v>
      </c>
      <c r="D81">
        <f t="shared" si="18"/>
        <v>8.6110336438660975E-12</v>
      </c>
      <c r="E81">
        <f t="shared" si="19"/>
        <v>1.6724813644329879</v>
      </c>
      <c r="G81">
        <f t="shared" si="20"/>
        <v>0</v>
      </c>
      <c r="H81">
        <f t="shared" si="21"/>
        <v>31</v>
      </c>
      <c r="I81">
        <f t="shared" si="22"/>
        <v>979</v>
      </c>
      <c r="J81">
        <f t="shared" si="23"/>
        <v>0</v>
      </c>
      <c r="K81">
        <f t="shared" si="24"/>
        <v>2</v>
      </c>
      <c r="M81">
        <f t="shared" ca="1" si="25"/>
        <v>0</v>
      </c>
      <c r="N81">
        <f t="shared" ca="1" si="26"/>
        <v>36</v>
      </c>
      <c r="O81">
        <f t="shared" ca="1" si="27"/>
        <v>974</v>
      </c>
      <c r="P81">
        <f t="shared" ca="1" si="28"/>
        <v>0</v>
      </c>
      <c r="Q81">
        <f t="shared" ca="1" si="29"/>
        <v>1</v>
      </c>
    </row>
    <row r="82" spans="1:17" x14ac:dyDescent="0.2">
      <c r="A82">
        <f t="shared" si="15"/>
        <v>2.4091499117316053E-10</v>
      </c>
      <c r="B82">
        <f t="shared" si="16"/>
        <v>30.188288628031518</v>
      </c>
      <c r="C82">
        <f t="shared" si="17"/>
        <v>979.81171137172737</v>
      </c>
      <c r="D82">
        <f t="shared" si="18"/>
        <v>7.9068478890153755E-12</v>
      </c>
      <c r="E82">
        <f t="shared" si="19"/>
        <v>1.5888572962117691</v>
      </c>
      <c r="G82">
        <f t="shared" si="20"/>
        <v>0</v>
      </c>
      <c r="H82">
        <f t="shared" si="21"/>
        <v>29</v>
      </c>
      <c r="I82">
        <f t="shared" si="22"/>
        <v>981</v>
      </c>
      <c r="J82">
        <f t="shared" si="23"/>
        <v>0</v>
      </c>
      <c r="K82">
        <f t="shared" si="24"/>
        <v>2</v>
      </c>
      <c r="M82">
        <f t="shared" ca="1" si="25"/>
        <v>0</v>
      </c>
      <c r="N82">
        <f t="shared" ca="1" si="26"/>
        <v>34</v>
      </c>
      <c r="O82">
        <f t="shared" ca="1" si="27"/>
        <v>976</v>
      </c>
      <c r="P82">
        <f t="shared" ca="1" si="28"/>
        <v>0</v>
      </c>
      <c r="Q82">
        <f t="shared" ca="1" si="29"/>
        <v>2</v>
      </c>
    </row>
    <row r="83" spans="1:17" x14ac:dyDescent="0.2">
      <c r="A83">
        <f t="shared" si="15"/>
        <v>2.3364217988480551E-10</v>
      </c>
      <c r="B83">
        <f t="shared" si="16"/>
        <v>28.678874196637214</v>
      </c>
      <c r="C83">
        <f t="shared" si="17"/>
        <v>981.32112580312889</v>
      </c>
      <c r="D83">
        <f t="shared" si="18"/>
        <v>7.2728112883550357E-12</v>
      </c>
      <c r="E83">
        <f t="shared" si="19"/>
        <v>1.5094144314015761</v>
      </c>
      <c r="G83">
        <f t="shared" si="20"/>
        <v>0</v>
      </c>
      <c r="H83">
        <f t="shared" si="21"/>
        <v>28</v>
      </c>
      <c r="I83">
        <f t="shared" si="22"/>
        <v>982</v>
      </c>
      <c r="J83">
        <f t="shared" si="23"/>
        <v>0</v>
      </c>
      <c r="K83">
        <f t="shared" si="24"/>
        <v>1</v>
      </c>
      <c r="M83">
        <f t="shared" ca="1" si="25"/>
        <v>0</v>
      </c>
      <c r="N83">
        <f t="shared" ca="1" si="26"/>
        <v>34</v>
      </c>
      <c r="O83">
        <f t="shared" ca="1" si="27"/>
        <v>976</v>
      </c>
      <c r="P83">
        <f t="shared" ca="1" si="28"/>
        <v>0</v>
      </c>
      <c r="Q83">
        <f t="shared" ca="1" si="29"/>
        <v>0</v>
      </c>
    </row>
    <row r="84" spans="1:17" x14ac:dyDescent="0.2">
      <c r="A84">
        <f t="shared" si="15"/>
        <v>2.2694158520086109E-10</v>
      </c>
      <c r="B84">
        <f t="shared" si="16"/>
        <v>27.244930486812052</v>
      </c>
      <c r="C84">
        <f t="shared" si="17"/>
        <v>982.75506951296074</v>
      </c>
      <c r="D84">
        <f t="shared" si="18"/>
        <v>6.7005946839444188E-12</v>
      </c>
      <c r="E84">
        <f t="shared" si="19"/>
        <v>1.4339437098318608</v>
      </c>
      <c r="G84">
        <f t="shared" si="20"/>
        <v>0</v>
      </c>
      <c r="H84">
        <f t="shared" si="21"/>
        <v>27</v>
      </c>
      <c r="I84">
        <f t="shared" si="22"/>
        <v>983</v>
      </c>
      <c r="J84">
        <f t="shared" si="23"/>
        <v>0</v>
      </c>
      <c r="K84">
        <f t="shared" si="24"/>
        <v>1</v>
      </c>
      <c r="M84">
        <f t="shared" ca="1" si="25"/>
        <v>0</v>
      </c>
      <c r="N84">
        <f t="shared" ca="1" si="26"/>
        <v>33</v>
      </c>
      <c r="O84">
        <f t="shared" ca="1" si="27"/>
        <v>977</v>
      </c>
      <c r="P84">
        <f t="shared" ca="1" si="28"/>
        <v>0</v>
      </c>
      <c r="Q84">
        <f t="shared" ca="1" si="29"/>
        <v>1</v>
      </c>
    </row>
    <row r="85" spans="1:17" x14ac:dyDescent="0.2">
      <c r="A85">
        <f t="shared" si="15"/>
        <v>2.2075857748749669E-10</v>
      </c>
      <c r="B85">
        <f t="shared" si="16"/>
        <v>25.882683962477632</v>
      </c>
      <c r="C85">
        <f t="shared" si="17"/>
        <v>984.11731603730129</v>
      </c>
      <c r="D85">
        <f t="shared" si="18"/>
        <v>6.1830077133643955E-12</v>
      </c>
      <c r="E85">
        <f t="shared" si="19"/>
        <v>1.3622465243406028</v>
      </c>
      <c r="G85">
        <f t="shared" si="20"/>
        <v>0</v>
      </c>
      <c r="H85">
        <f t="shared" si="21"/>
        <v>26</v>
      </c>
      <c r="I85">
        <f t="shared" si="22"/>
        <v>984</v>
      </c>
      <c r="J85">
        <f t="shared" si="23"/>
        <v>0</v>
      </c>
      <c r="K85">
        <f t="shared" si="24"/>
        <v>1</v>
      </c>
      <c r="M85">
        <f t="shared" ca="1" si="25"/>
        <v>0</v>
      </c>
      <c r="N85">
        <f t="shared" ca="1" si="26"/>
        <v>32</v>
      </c>
      <c r="O85">
        <f t="shared" ca="1" si="27"/>
        <v>978</v>
      </c>
      <c r="P85">
        <f t="shared" ca="1" si="28"/>
        <v>0</v>
      </c>
      <c r="Q85">
        <f t="shared" ca="1" si="29"/>
        <v>1</v>
      </c>
    </row>
    <row r="86" spans="1:17" x14ac:dyDescent="0.2">
      <c r="A86">
        <f t="shared" si="15"/>
        <v>2.150447529943817E-10</v>
      </c>
      <c r="B86">
        <f t="shared" si="16"/>
        <v>24.588549764359463</v>
      </c>
      <c r="C86">
        <f t="shared" si="17"/>
        <v>985.41145023542515</v>
      </c>
      <c r="D86">
        <f t="shared" si="18"/>
        <v>5.7138244931150064E-12</v>
      </c>
      <c r="E86">
        <f t="shared" si="19"/>
        <v>1.2941341981238816</v>
      </c>
      <c r="G86">
        <f t="shared" si="20"/>
        <v>0</v>
      </c>
      <c r="H86">
        <f t="shared" si="21"/>
        <v>25</v>
      </c>
      <c r="I86">
        <f t="shared" si="22"/>
        <v>985</v>
      </c>
      <c r="J86">
        <f t="shared" si="23"/>
        <v>0</v>
      </c>
      <c r="K86">
        <f t="shared" si="24"/>
        <v>1</v>
      </c>
      <c r="M86">
        <f t="shared" ca="1" si="25"/>
        <v>0</v>
      </c>
      <c r="N86">
        <f t="shared" ca="1" si="26"/>
        <v>31</v>
      </c>
      <c r="O86">
        <f t="shared" ca="1" si="27"/>
        <v>979</v>
      </c>
      <c r="P86">
        <f t="shared" ca="1" si="28"/>
        <v>0</v>
      </c>
      <c r="Q86">
        <f t="shared" ca="1" si="29"/>
        <v>1</v>
      </c>
    </row>
    <row r="87" spans="1:17" x14ac:dyDescent="0.2">
      <c r="A87">
        <f t="shared" si="15"/>
        <v>2.0975711438381497E-10</v>
      </c>
      <c r="B87">
        <f t="shared" si="16"/>
        <v>23.359122276146778</v>
      </c>
      <c r="C87">
        <f t="shared" si="17"/>
        <v>986.64087772364314</v>
      </c>
      <c r="D87">
        <f t="shared" si="18"/>
        <v>5.2876386105667427E-12</v>
      </c>
      <c r="E87">
        <f t="shared" si="19"/>
        <v>1.2294274882179732</v>
      </c>
      <c r="G87">
        <f t="shared" si="20"/>
        <v>0</v>
      </c>
      <c r="H87">
        <f t="shared" si="21"/>
        <v>24</v>
      </c>
      <c r="I87">
        <f t="shared" si="22"/>
        <v>986</v>
      </c>
      <c r="J87">
        <f t="shared" si="23"/>
        <v>0</v>
      </c>
      <c r="K87">
        <f t="shared" si="24"/>
        <v>1</v>
      </c>
      <c r="M87">
        <f t="shared" ca="1" si="25"/>
        <v>0</v>
      </c>
      <c r="N87">
        <f t="shared" ca="1" si="26"/>
        <v>30</v>
      </c>
      <c r="O87">
        <f t="shared" ca="1" si="27"/>
        <v>980</v>
      </c>
      <c r="P87">
        <f t="shared" ca="1" si="28"/>
        <v>0</v>
      </c>
      <c r="Q87">
        <f t="shared" ca="1" si="29"/>
        <v>1</v>
      </c>
    </row>
    <row r="88" spans="1:17" x14ac:dyDescent="0.2">
      <c r="A88">
        <f t="shared" si="15"/>
        <v>2.0485737230063172E-10</v>
      </c>
      <c r="B88">
        <f t="shared" si="16"/>
        <v>22.191166162344338</v>
      </c>
      <c r="C88">
        <f t="shared" si="17"/>
        <v>987.80883383745049</v>
      </c>
      <c r="D88">
        <f t="shared" si="18"/>
        <v>4.8997420831832399E-12</v>
      </c>
      <c r="E88">
        <f t="shared" si="19"/>
        <v>1.1679561138073389</v>
      </c>
      <c r="G88">
        <f t="shared" si="20"/>
        <v>0</v>
      </c>
      <c r="H88">
        <f t="shared" si="21"/>
        <v>23</v>
      </c>
      <c r="I88">
        <f t="shared" si="22"/>
        <v>987</v>
      </c>
      <c r="J88">
        <f t="shared" si="23"/>
        <v>0</v>
      </c>
      <c r="K88">
        <f t="shared" si="24"/>
        <v>1</v>
      </c>
      <c r="M88">
        <f t="shared" ca="1" si="25"/>
        <v>0</v>
      </c>
      <c r="N88">
        <f t="shared" ca="1" si="26"/>
        <v>29</v>
      </c>
      <c r="O88">
        <f t="shared" ca="1" si="27"/>
        <v>981</v>
      </c>
      <c r="P88">
        <f t="shared" ca="1" si="28"/>
        <v>0</v>
      </c>
      <c r="Q88">
        <f t="shared" ca="1" si="29"/>
        <v>1</v>
      </c>
    </row>
    <row r="89" spans="1:17" x14ac:dyDescent="0.2">
      <c r="A89">
        <f t="shared" si="15"/>
        <v>2.0031134831232717E-10</v>
      </c>
      <c r="B89">
        <f t="shared" si="16"/>
        <v>21.08160785423167</v>
      </c>
      <c r="C89">
        <f t="shared" si="17"/>
        <v>988.91839214556774</v>
      </c>
      <c r="D89">
        <f t="shared" si="18"/>
        <v>4.5460239883045551E-12</v>
      </c>
      <c r="E89">
        <f t="shared" si="19"/>
        <v>1.1095583081172169</v>
      </c>
      <c r="G89">
        <f t="shared" si="20"/>
        <v>0</v>
      </c>
      <c r="H89">
        <f t="shared" si="21"/>
        <v>22</v>
      </c>
      <c r="I89">
        <f t="shared" si="22"/>
        <v>988</v>
      </c>
      <c r="J89">
        <f t="shared" si="23"/>
        <v>0</v>
      </c>
      <c r="K89">
        <f t="shared" si="24"/>
        <v>1</v>
      </c>
      <c r="M89">
        <f t="shared" ca="1" si="25"/>
        <v>0</v>
      </c>
      <c r="N89">
        <f t="shared" ca="1" si="26"/>
        <v>27</v>
      </c>
      <c r="O89">
        <f t="shared" ca="1" si="27"/>
        <v>983</v>
      </c>
      <c r="P89">
        <f t="shared" ca="1" si="28"/>
        <v>0</v>
      </c>
      <c r="Q89">
        <f t="shared" ca="1" si="29"/>
        <v>2</v>
      </c>
    </row>
    <row r="90" spans="1:17" x14ac:dyDescent="0.2">
      <c r="A90">
        <f t="shared" si="15"/>
        <v>1.9608846301845429E-10</v>
      </c>
      <c r="B90">
        <f t="shared" si="16"/>
        <v>20.027527461524311</v>
      </c>
      <c r="C90">
        <f t="shared" si="17"/>
        <v>989.97247253827936</v>
      </c>
      <c r="D90">
        <f t="shared" si="18"/>
        <v>4.2228852938728924E-12</v>
      </c>
      <c r="E90">
        <f t="shared" si="19"/>
        <v>1.0540803927115836</v>
      </c>
      <c r="G90">
        <f t="shared" si="20"/>
        <v>0</v>
      </c>
      <c r="H90">
        <f t="shared" si="21"/>
        <v>21</v>
      </c>
      <c r="I90">
        <f t="shared" si="22"/>
        <v>989</v>
      </c>
      <c r="J90">
        <f t="shared" si="23"/>
        <v>0</v>
      </c>
      <c r="K90">
        <f t="shared" si="24"/>
        <v>1</v>
      </c>
      <c r="M90">
        <f t="shared" ca="1" si="25"/>
        <v>0</v>
      </c>
      <c r="N90">
        <f t="shared" ca="1" si="26"/>
        <v>26</v>
      </c>
      <c r="O90">
        <f t="shared" ca="1" si="27"/>
        <v>984</v>
      </c>
      <c r="P90">
        <f t="shared" ca="1" si="28"/>
        <v>0</v>
      </c>
      <c r="Q90">
        <f t="shared" ca="1" si="29"/>
        <v>1</v>
      </c>
    </row>
    <row r="91" spans="1:17" x14ac:dyDescent="0.2">
      <c r="A91">
        <f t="shared" si="15"/>
        <v>1.921612959404641E-10</v>
      </c>
      <c r="B91">
        <f t="shared" si="16"/>
        <v>19.026151088452021</v>
      </c>
      <c r="C91">
        <f t="shared" si="17"/>
        <v>990.97384891135562</v>
      </c>
      <c r="D91">
        <f t="shared" si="18"/>
        <v>3.9271670779901877E-12</v>
      </c>
      <c r="E91">
        <f t="shared" si="19"/>
        <v>1.0013763730762155</v>
      </c>
      <c r="G91">
        <f t="shared" si="20"/>
        <v>0</v>
      </c>
      <c r="H91">
        <f t="shared" si="21"/>
        <v>20</v>
      </c>
      <c r="I91">
        <f t="shared" si="22"/>
        <v>990</v>
      </c>
      <c r="J91">
        <f t="shared" si="23"/>
        <v>0</v>
      </c>
      <c r="K91">
        <f t="shared" si="24"/>
        <v>1</v>
      </c>
      <c r="M91">
        <f t="shared" ca="1" si="25"/>
        <v>0</v>
      </c>
      <c r="N91">
        <f t="shared" ca="1" si="26"/>
        <v>26</v>
      </c>
      <c r="O91">
        <f t="shared" ca="1" si="27"/>
        <v>984</v>
      </c>
      <c r="P91">
        <f t="shared" ca="1" si="28"/>
        <v>0</v>
      </c>
      <c r="Q91">
        <f t="shared" ca="1" si="29"/>
        <v>0</v>
      </c>
    </row>
    <row r="92" spans="1:17" x14ac:dyDescent="0.2">
      <c r="A92">
        <f t="shared" si="15"/>
        <v>1.8850520609054809E-10</v>
      </c>
      <c r="B92">
        <f t="shared" si="16"/>
        <v>18.074843534033075</v>
      </c>
      <c r="C92">
        <f t="shared" si="17"/>
        <v>991.92515646577817</v>
      </c>
      <c r="D92">
        <f t="shared" si="18"/>
        <v>3.656089849916012E-12</v>
      </c>
      <c r="E92">
        <f t="shared" si="19"/>
        <v>0.95130755442260106</v>
      </c>
      <c r="G92">
        <f t="shared" si="20"/>
        <v>0</v>
      </c>
      <c r="H92">
        <f t="shared" si="21"/>
        <v>19</v>
      </c>
      <c r="I92">
        <f t="shared" si="22"/>
        <v>991</v>
      </c>
      <c r="J92">
        <f t="shared" si="23"/>
        <v>0</v>
      </c>
      <c r="K92">
        <f t="shared" si="24"/>
        <v>1</v>
      </c>
      <c r="M92">
        <f t="shared" ca="1" si="25"/>
        <v>0</v>
      </c>
      <c r="N92">
        <f t="shared" ca="1" si="26"/>
        <v>24</v>
      </c>
      <c r="O92">
        <f t="shared" ca="1" si="27"/>
        <v>986</v>
      </c>
      <c r="P92">
        <f t="shared" ca="1" si="28"/>
        <v>0</v>
      </c>
      <c r="Q92">
        <f t="shared" ca="1" si="29"/>
        <v>2</v>
      </c>
    </row>
    <row r="93" spans="1:17" x14ac:dyDescent="0.2">
      <c r="A93">
        <f t="shared" si="15"/>
        <v>1.8509800398511077E-10</v>
      </c>
      <c r="B93">
        <f t="shared" si="16"/>
        <v>17.171101357334827</v>
      </c>
      <c r="C93">
        <f t="shared" si="17"/>
        <v>992.82889864247977</v>
      </c>
      <c r="D93">
        <f t="shared" si="18"/>
        <v>3.4072021054373153E-12</v>
      </c>
      <c r="E93">
        <f t="shared" si="19"/>
        <v>0.9037421767016538</v>
      </c>
      <c r="G93">
        <f t="shared" si="20"/>
        <v>0</v>
      </c>
      <c r="H93">
        <f t="shared" si="21"/>
        <v>18</v>
      </c>
      <c r="I93">
        <f t="shared" si="22"/>
        <v>992</v>
      </c>
      <c r="J93">
        <f t="shared" si="23"/>
        <v>0</v>
      </c>
      <c r="K93">
        <f t="shared" si="24"/>
        <v>1</v>
      </c>
      <c r="M93">
        <f t="shared" ca="1" si="25"/>
        <v>0</v>
      </c>
      <c r="N93">
        <f t="shared" ca="1" si="26"/>
        <v>23</v>
      </c>
      <c r="O93">
        <f t="shared" ca="1" si="27"/>
        <v>987</v>
      </c>
      <c r="P93">
        <f t="shared" ca="1" si="28"/>
        <v>0</v>
      </c>
      <c r="Q93">
        <f t="shared" ca="1" si="29"/>
        <v>1</v>
      </c>
    </row>
    <row r="94" spans="1:17" x14ac:dyDescent="0.2">
      <c r="A94">
        <f t="shared" si="15"/>
        <v>1.8191966739764208E-10</v>
      </c>
      <c r="B94">
        <f t="shared" si="16"/>
        <v>16.312546289471264</v>
      </c>
      <c r="C94">
        <f t="shared" si="17"/>
        <v>993.68745371034652</v>
      </c>
      <c r="D94">
        <f t="shared" si="18"/>
        <v>3.1783365874687025E-12</v>
      </c>
      <c r="E94">
        <f t="shared" si="19"/>
        <v>0.85855506786674141</v>
      </c>
      <c r="G94">
        <f t="shared" si="20"/>
        <v>0</v>
      </c>
      <c r="H94">
        <f t="shared" si="21"/>
        <v>17</v>
      </c>
      <c r="I94">
        <f t="shared" si="22"/>
        <v>993</v>
      </c>
      <c r="J94">
        <f t="shared" si="23"/>
        <v>0</v>
      </c>
      <c r="K94">
        <f t="shared" si="24"/>
        <v>1</v>
      </c>
      <c r="M94">
        <f t="shared" ca="1" si="25"/>
        <v>0</v>
      </c>
      <c r="N94">
        <f t="shared" ca="1" si="26"/>
        <v>21</v>
      </c>
      <c r="O94">
        <f t="shared" ca="1" si="27"/>
        <v>989</v>
      </c>
      <c r="P94">
        <f t="shared" ca="1" si="28"/>
        <v>0</v>
      </c>
      <c r="Q94">
        <f t="shared" ca="1" si="29"/>
        <v>2</v>
      </c>
    </row>
    <row r="95" spans="1:17" x14ac:dyDescent="0.2">
      <c r="A95">
        <f t="shared" si="15"/>
        <v>1.7895209440225283E-10</v>
      </c>
      <c r="B95">
        <f t="shared" si="16"/>
        <v>15.496918975000668</v>
      </c>
      <c r="C95">
        <f t="shared" si="17"/>
        <v>994.50308102482006</v>
      </c>
      <c r="D95">
        <f t="shared" si="18"/>
        <v>2.9675729953892526E-12</v>
      </c>
      <c r="E95">
        <f t="shared" si="19"/>
        <v>0.81562731447356329</v>
      </c>
      <c r="G95">
        <f t="shared" si="20"/>
        <v>0</v>
      </c>
      <c r="H95">
        <f t="shared" si="21"/>
        <v>16</v>
      </c>
      <c r="I95">
        <f t="shared" si="22"/>
        <v>994</v>
      </c>
      <c r="J95">
        <f t="shared" si="23"/>
        <v>0</v>
      </c>
      <c r="K95">
        <f t="shared" si="24"/>
        <v>1</v>
      </c>
      <c r="M95">
        <f t="shared" ca="1" si="25"/>
        <v>0</v>
      </c>
      <c r="N95">
        <f t="shared" ca="1" si="26"/>
        <v>20</v>
      </c>
      <c r="O95">
        <f t="shared" ca="1" si="27"/>
        <v>990</v>
      </c>
      <c r="P95">
        <f t="shared" ca="1" si="28"/>
        <v>0</v>
      </c>
      <c r="Q95">
        <f t="shared" ca="1" si="29"/>
        <v>1</v>
      </c>
    </row>
    <row r="96" spans="1:17" x14ac:dyDescent="0.2">
      <c r="A96">
        <f t="shared" si="15"/>
        <v>1.7617888829489445E-10</v>
      </c>
      <c r="B96">
        <f t="shared" si="16"/>
        <v>14.722073026253407</v>
      </c>
      <c r="C96">
        <f t="shared" si="17"/>
        <v>995.27792697357006</v>
      </c>
      <c r="D96">
        <f t="shared" si="18"/>
        <v>2.7732061073583829E-12</v>
      </c>
      <c r="E96">
        <f t="shared" si="19"/>
        <v>0.77484594875003343</v>
      </c>
      <c r="G96">
        <f t="shared" si="20"/>
        <v>0</v>
      </c>
      <c r="H96">
        <f t="shared" si="21"/>
        <v>15</v>
      </c>
      <c r="I96">
        <f t="shared" si="22"/>
        <v>995</v>
      </c>
      <c r="J96">
        <f t="shared" si="23"/>
        <v>0</v>
      </c>
      <c r="K96">
        <f t="shared" si="24"/>
        <v>1</v>
      </c>
      <c r="M96">
        <f t="shared" ca="1" si="25"/>
        <v>0</v>
      </c>
      <c r="N96">
        <f t="shared" ca="1" si="26"/>
        <v>20</v>
      </c>
      <c r="O96">
        <f t="shared" ca="1" si="27"/>
        <v>990</v>
      </c>
      <c r="P96">
        <f t="shared" ca="1" si="28"/>
        <v>0</v>
      </c>
      <c r="Q96">
        <f t="shared" ca="1" si="29"/>
        <v>0</v>
      </c>
    </row>
    <row r="97" spans="1:17" x14ac:dyDescent="0.2">
      <c r="A97">
        <f t="shared" si="15"/>
        <v>1.7358516983573287E-10</v>
      </c>
      <c r="B97">
        <f t="shared" si="16"/>
        <v>13.98596937494333</v>
      </c>
      <c r="C97">
        <f t="shared" si="17"/>
        <v>996.01403062488271</v>
      </c>
      <c r="D97">
        <f t="shared" si="18"/>
        <v>2.5937184591615773E-12</v>
      </c>
      <c r="E97">
        <f t="shared" si="19"/>
        <v>0.73610365131267042</v>
      </c>
      <c r="G97">
        <f t="shared" si="20"/>
        <v>0</v>
      </c>
      <c r="H97">
        <f t="shared" si="21"/>
        <v>14</v>
      </c>
      <c r="I97">
        <f t="shared" si="22"/>
        <v>996</v>
      </c>
      <c r="J97">
        <f t="shared" si="23"/>
        <v>0</v>
      </c>
      <c r="K97">
        <f t="shared" si="24"/>
        <v>1</v>
      </c>
      <c r="M97">
        <f t="shared" ca="1" si="25"/>
        <v>0</v>
      </c>
      <c r="N97">
        <f t="shared" ca="1" si="26"/>
        <v>18</v>
      </c>
      <c r="O97">
        <f t="shared" ca="1" si="27"/>
        <v>992</v>
      </c>
      <c r="P97">
        <f t="shared" ca="1" si="28"/>
        <v>0</v>
      </c>
      <c r="Q97">
        <f t="shared" ca="1" si="29"/>
        <v>2</v>
      </c>
    </row>
    <row r="98" spans="1:17" x14ac:dyDescent="0.2">
      <c r="A98">
        <f t="shared" si="15"/>
        <v>1.7115741296646597E-10</v>
      </c>
      <c r="B98">
        <f t="shared" si="16"/>
        <v>13.286670906198593</v>
      </c>
      <c r="C98">
        <f t="shared" si="17"/>
        <v>996.71332909362991</v>
      </c>
      <c r="D98">
        <f t="shared" si="18"/>
        <v>2.4277568692668968E-12</v>
      </c>
      <c r="E98">
        <f t="shared" si="19"/>
        <v>0.69929846874716661</v>
      </c>
      <c r="G98">
        <f t="shared" si="20"/>
        <v>0</v>
      </c>
      <c r="H98">
        <f t="shared" si="21"/>
        <v>13</v>
      </c>
      <c r="I98">
        <f t="shared" si="22"/>
        <v>997</v>
      </c>
      <c r="J98">
        <f t="shared" si="23"/>
        <v>0</v>
      </c>
      <c r="K98">
        <f t="shared" si="24"/>
        <v>1</v>
      </c>
      <c r="M98">
        <f t="shared" ca="1" si="25"/>
        <v>0</v>
      </c>
      <c r="N98">
        <f t="shared" ca="1" si="26"/>
        <v>18</v>
      </c>
      <c r="O98">
        <f t="shared" ca="1" si="27"/>
        <v>992</v>
      </c>
      <c r="P98">
        <f t="shared" ca="1" si="28"/>
        <v>0</v>
      </c>
      <c r="Q98">
        <f t="shared" ca="1" si="29"/>
        <v>0</v>
      </c>
    </row>
    <row r="99" spans="1:17" x14ac:dyDescent="0.2">
      <c r="A99">
        <f t="shared" si="15"/>
        <v>1.688833007472242E-10</v>
      </c>
      <c r="B99">
        <f t="shared" si="16"/>
        <v>12.622337360890937</v>
      </c>
      <c r="C99">
        <f t="shared" si="17"/>
        <v>997.3776626389398</v>
      </c>
      <c r="D99">
        <f t="shared" si="18"/>
        <v>2.2741122192417611E-12</v>
      </c>
      <c r="E99">
        <f t="shared" si="19"/>
        <v>0.66433354530992972</v>
      </c>
      <c r="G99">
        <f t="shared" si="20"/>
        <v>0</v>
      </c>
      <c r="H99">
        <f t="shared" si="21"/>
        <v>12</v>
      </c>
      <c r="I99">
        <f t="shared" si="22"/>
        <v>998</v>
      </c>
      <c r="J99">
        <f t="shared" si="23"/>
        <v>0</v>
      </c>
      <c r="K99">
        <f t="shared" si="24"/>
        <v>1</v>
      </c>
      <c r="M99">
        <f t="shared" ca="1" si="25"/>
        <v>0</v>
      </c>
      <c r="N99">
        <f t="shared" ca="1" si="26"/>
        <v>16</v>
      </c>
      <c r="O99">
        <f t="shared" ca="1" si="27"/>
        <v>994</v>
      </c>
      <c r="P99">
        <f t="shared" ca="1" si="28"/>
        <v>0</v>
      </c>
      <c r="Q99">
        <f t="shared" ca="1" si="29"/>
        <v>2</v>
      </c>
    </row>
    <row r="100" spans="1:17" x14ac:dyDescent="0.2">
      <c r="A100">
        <f t="shared" si="15"/>
        <v>1.6675159875057192E-10</v>
      </c>
      <c r="B100">
        <f t="shared" si="16"/>
        <v>11.991220492848521</v>
      </c>
      <c r="C100">
        <f t="shared" si="17"/>
        <v>998.0087795069843</v>
      </c>
      <c r="D100">
        <f t="shared" si="18"/>
        <v>2.1317019966522682E-12</v>
      </c>
      <c r="E100">
        <f t="shared" si="19"/>
        <v>0.63111686804454692</v>
      </c>
      <c r="G100">
        <f t="shared" si="20"/>
        <v>0</v>
      </c>
      <c r="H100">
        <f t="shared" si="21"/>
        <v>11</v>
      </c>
      <c r="I100">
        <f t="shared" si="22"/>
        <v>999</v>
      </c>
      <c r="J100">
        <f t="shared" si="23"/>
        <v>0</v>
      </c>
      <c r="K100">
        <f t="shared" si="24"/>
        <v>1</v>
      </c>
      <c r="M100">
        <f t="shared" ca="1" si="25"/>
        <v>0</v>
      </c>
      <c r="N100">
        <f t="shared" ca="1" si="26"/>
        <v>16</v>
      </c>
      <c r="O100">
        <f t="shared" ca="1" si="27"/>
        <v>994</v>
      </c>
      <c r="P100">
        <f t="shared" ca="1" si="28"/>
        <v>0</v>
      </c>
      <c r="Q100">
        <f t="shared" ca="1" si="29"/>
        <v>0</v>
      </c>
    </row>
    <row r="101" spans="1:17" x14ac:dyDescent="0.2">
      <c r="A101">
        <f t="shared" si="15"/>
        <v>1.6475204356241881E-10</v>
      </c>
      <c r="B101">
        <f t="shared" si="16"/>
        <v>11.391659468208095</v>
      </c>
      <c r="C101">
        <f t="shared" si="17"/>
        <v>998.60834053162671</v>
      </c>
      <c r="D101">
        <f t="shared" si="18"/>
        <v>1.9995551881531121E-12</v>
      </c>
      <c r="E101">
        <f t="shared" si="19"/>
        <v>0.59956102464242611</v>
      </c>
      <c r="G101">
        <f t="shared" si="20"/>
        <v>0</v>
      </c>
      <c r="H101">
        <f t="shared" si="21"/>
        <v>10</v>
      </c>
      <c r="I101">
        <f t="shared" si="22"/>
        <v>1000</v>
      </c>
      <c r="J101">
        <f t="shared" si="23"/>
        <v>0</v>
      </c>
      <c r="K101">
        <f t="shared" si="24"/>
        <v>1</v>
      </c>
      <c r="M101">
        <f t="shared" ca="1" si="25"/>
        <v>0</v>
      </c>
      <c r="N101">
        <f t="shared" ca="1" si="26"/>
        <v>15</v>
      </c>
      <c r="O101">
        <f t="shared" ca="1" si="27"/>
        <v>995</v>
      </c>
      <c r="P101">
        <f t="shared" ca="1" si="28"/>
        <v>0</v>
      </c>
      <c r="Q101">
        <f t="shared" ca="1" si="29"/>
        <v>1</v>
      </c>
    </row>
    <row r="102" spans="1:17" x14ac:dyDescent="0.2">
      <c r="A102">
        <f t="shared" si="15"/>
        <v>1.6287524438546436E-10</v>
      </c>
      <c r="B102">
        <f t="shared" si="16"/>
        <v>10.822076494799568</v>
      </c>
      <c r="C102">
        <f t="shared" si="17"/>
        <v>999.17792350503714</v>
      </c>
      <c r="D102">
        <f t="shared" si="18"/>
        <v>1.8767991769544607E-12</v>
      </c>
      <c r="E102">
        <f t="shared" si="19"/>
        <v>0.56958297341040476</v>
      </c>
      <c r="G102">
        <f t="shared" si="20"/>
        <v>0</v>
      </c>
      <c r="H102">
        <f t="shared" si="21"/>
        <v>9</v>
      </c>
      <c r="I102">
        <f t="shared" si="22"/>
        <v>1001</v>
      </c>
      <c r="J102">
        <f t="shared" si="23"/>
        <v>0</v>
      </c>
      <c r="K102">
        <f t="shared" si="24"/>
        <v>1</v>
      </c>
      <c r="M102">
        <f t="shared" ca="1" si="25"/>
        <v>0</v>
      </c>
      <c r="N102">
        <f t="shared" ca="1" si="26"/>
        <v>14</v>
      </c>
      <c r="O102">
        <f t="shared" ca="1" si="27"/>
        <v>996</v>
      </c>
      <c r="P102">
        <f t="shared" ca="1" si="28"/>
        <v>0</v>
      </c>
      <c r="Q102">
        <f t="shared" ca="1" si="29"/>
        <v>1</v>
      </c>
    </row>
    <row r="103" spans="1:17" x14ac:dyDescent="0.2">
      <c r="A103">
        <f t="shared" ref="A103:A166" si="30">A102-D103</f>
        <v>1.611125960316157E-10</v>
      </c>
      <c r="B103">
        <f t="shared" ref="B103:B166" si="31">B102+D103-E103</f>
        <v>10.280972670061351</v>
      </c>
      <c r="C103">
        <f t="shared" ref="C103:C166" si="32">C102+E103</f>
        <v>999.71902732977708</v>
      </c>
      <c r="D103">
        <f t="shared" ref="D103:D166" si="33">MIN($A$3*B102*A102,A102)</f>
        <v>1.7626483538486691E-12</v>
      </c>
      <c r="E103">
        <f t="shared" ref="E103:E166" si="34">MIN($B$3*B102,B102)</f>
        <v>0.54110382473997842</v>
      </c>
      <c r="G103">
        <f t="shared" si="20"/>
        <v>0</v>
      </c>
      <c r="H103">
        <f t="shared" si="21"/>
        <v>9</v>
      </c>
      <c r="I103">
        <f t="shared" si="22"/>
        <v>1001</v>
      </c>
      <c r="J103">
        <f t="shared" si="23"/>
        <v>0</v>
      </c>
      <c r="K103">
        <f t="shared" si="24"/>
        <v>0</v>
      </c>
      <c r="M103">
        <f t="shared" ca="1" si="25"/>
        <v>0</v>
      </c>
      <c r="N103">
        <f t="shared" ca="1" si="26"/>
        <v>13</v>
      </c>
      <c r="O103">
        <f t="shared" ca="1" si="27"/>
        <v>997</v>
      </c>
      <c r="P103">
        <f t="shared" ca="1" si="28"/>
        <v>0</v>
      </c>
      <c r="Q103">
        <f t="shared" ca="1" si="29"/>
        <v>1</v>
      </c>
    </row>
    <row r="104" spans="1:17" x14ac:dyDescent="0.2">
      <c r="A104">
        <f t="shared" si="30"/>
        <v>1.5945620183501203E-10</v>
      </c>
      <c r="B104">
        <f t="shared" si="31"/>
        <v>9.7669240365599386</v>
      </c>
      <c r="C104">
        <f t="shared" si="32"/>
        <v>1000.2330759632802</v>
      </c>
      <c r="D104">
        <f t="shared" si="33"/>
        <v>1.6563941966036759E-12</v>
      </c>
      <c r="E104">
        <f t="shared" si="34"/>
        <v>0.51404863350306751</v>
      </c>
      <c r="G104">
        <f t="shared" si="20"/>
        <v>0</v>
      </c>
      <c r="H104">
        <f t="shared" si="21"/>
        <v>9</v>
      </c>
      <c r="I104">
        <f t="shared" si="22"/>
        <v>1001</v>
      </c>
      <c r="J104">
        <f t="shared" si="23"/>
        <v>0</v>
      </c>
      <c r="K104">
        <f t="shared" si="24"/>
        <v>0</v>
      </c>
      <c r="M104">
        <f t="shared" ca="1" si="25"/>
        <v>0</v>
      </c>
      <c r="N104">
        <f t="shared" ca="1" si="26"/>
        <v>13</v>
      </c>
      <c r="O104">
        <f t="shared" ca="1" si="27"/>
        <v>997</v>
      </c>
      <c r="P104">
        <f t="shared" ca="1" si="28"/>
        <v>0</v>
      </c>
      <c r="Q104">
        <f t="shared" ca="1" si="29"/>
        <v>0</v>
      </c>
    </row>
    <row r="105" spans="1:17" x14ac:dyDescent="0.2">
      <c r="A105">
        <f t="shared" si="30"/>
        <v>1.5789880522453109E-10</v>
      </c>
      <c r="B105">
        <f t="shared" si="31"/>
        <v>9.2785778347335004</v>
      </c>
      <c r="C105">
        <f t="shared" si="32"/>
        <v>1000.7214221651082</v>
      </c>
      <c r="D105">
        <f t="shared" si="33"/>
        <v>1.557396610480932E-12</v>
      </c>
      <c r="E105">
        <f t="shared" si="34"/>
        <v>0.48834620182799693</v>
      </c>
      <c r="G105">
        <f t="shared" si="20"/>
        <v>0</v>
      </c>
      <c r="H105">
        <f t="shared" si="21"/>
        <v>9</v>
      </c>
      <c r="I105">
        <f t="shared" si="22"/>
        <v>1001</v>
      </c>
      <c r="J105">
        <f t="shared" si="23"/>
        <v>0</v>
      </c>
      <c r="K105">
        <f t="shared" si="24"/>
        <v>0</v>
      </c>
      <c r="M105">
        <f t="shared" ca="1" si="25"/>
        <v>0</v>
      </c>
      <c r="N105">
        <f t="shared" ca="1" si="26"/>
        <v>13</v>
      </c>
      <c r="O105">
        <f t="shared" ca="1" si="27"/>
        <v>997</v>
      </c>
      <c r="P105">
        <f t="shared" ca="1" si="28"/>
        <v>0</v>
      </c>
      <c r="Q105">
        <f t="shared" ca="1" si="29"/>
        <v>0</v>
      </c>
    </row>
    <row r="106" spans="1:17" x14ac:dyDescent="0.2">
      <c r="A106">
        <f t="shared" si="30"/>
        <v>1.5643372887024385E-10</v>
      </c>
      <c r="B106">
        <f t="shared" si="31"/>
        <v>8.814648942998291</v>
      </c>
      <c r="C106">
        <f t="shared" si="32"/>
        <v>1001.1853510568449</v>
      </c>
      <c r="D106">
        <f t="shared" si="33"/>
        <v>1.4650763542872365E-12</v>
      </c>
      <c r="E106">
        <f t="shared" si="34"/>
        <v>0.46392889173667506</v>
      </c>
      <c r="G106">
        <f t="shared" si="20"/>
        <v>0</v>
      </c>
      <c r="H106">
        <f t="shared" si="21"/>
        <v>9</v>
      </c>
      <c r="I106">
        <f t="shared" si="22"/>
        <v>1001</v>
      </c>
      <c r="J106">
        <f t="shared" si="23"/>
        <v>0</v>
      </c>
      <c r="K106">
        <f t="shared" si="24"/>
        <v>0</v>
      </c>
      <c r="M106">
        <f t="shared" ca="1" si="25"/>
        <v>0</v>
      </c>
      <c r="N106">
        <f t="shared" ca="1" si="26"/>
        <v>12</v>
      </c>
      <c r="O106">
        <f t="shared" ca="1" si="27"/>
        <v>998</v>
      </c>
      <c r="P106">
        <f t="shared" ca="1" si="28"/>
        <v>0</v>
      </c>
      <c r="Q106">
        <f t="shared" ca="1" si="29"/>
        <v>1</v>
      </c>
    </row>
    <row r="107" spans="1:17" x14ac:dyDescent="0.2">
      <c r="A107">
        <f t="shared" si="30"/>
        <v>1.5505482046740847E-10</v>
      </c>
      <c r="B107">
        <f t="shared" si="31"/>
        <v>8.3739164958497554</v>
      </c>
      <c r="C107">
        <f t="shared" si="32"/>
        <v>1001.6260835039948</v>
      </c>
      <c r="D107">
        <f t="shared" si="33"/>
        <v>1.3789084028353763E-12</v>
      </c>
      <c r="E107">
        <f t="shared" si="34"/>
        <v>0.44073244714991455</v>
      </c>
      <c r="G107">
        <f t="shared" si="20"/>
        <v>0</v>
      </c>
      <c r="H107">
        <f t="shared" si="21"/>
        <v>9</v>
      </c>
      <c r="I107">
        <f t="shared" si="22"/>
        <v>1001</v>
      </c>
      <c r="J107">
        <f t="shared" si="23"/>
        <v>0</v>
      </c>
      <c r="K107">
        <f t="shared" si="24"/>
        <v>0</v>
      </c>
      <c r="M107">
        <f t="shared" ca="1" si="25"/>
        <v>0</v>
      </c>
      <c r="N107">
        <f t="shared" ca="1" si="26"/>
        <v>11</v>
      </c>
      <c r="O107">
        <f t="shared" ca="1" si="27"/>
        <v>999</v>
      </c>
      <c r="P107">
        <f t="shared" ca="1" si="28"/>
        <v>0</v>
      </c>
      <c r="Q107">
        <f t="shared" ca="1" si="29"/>
        <v>1</v>
      </c>
    </row>
    <row r="108" spans="1:17" x14ac:dyDescent="0.2">
      <c r="A108">
        <f t="shared" si="30"/>
        <v>1.5375640434853543E-10</v>
      </c>
      <c r="B108">
        <f t="shared" si="31"/>
        <v>7.9552206710585658</v>
      </c>
      <c r="C108">
        <f t="shared" si="32"/>
        <v>1002.0447793287873</v>
      </c>
      <c r="D108">
        <f t="shared" si="33"/>
        <v>1.2984161188730542E-12</v>
      </c>
      <c r="E108">
        <f t="shared" si="34"/>
        <v>0.41869582479248779</v>
      </c>
      <c r="G108">
        <f t="shared" si="20"/>
        <v>0</v>
      </c>
      <c r="H108">
        <f t="shared" si="21"/>
        <v>9</v>
      </c>
      <c r="I108">
        <f t="shared" si="22"/>
        <v>1001</v>
      </c>
      <c r="J108">
        <f t="shared" si="23"/>
        <v>0</v>
      </c>
      <c r="K108">
        <f t="shared" si="24"/>
        <v>0</v>
      </c>
      <c r="M108">
        <f t="shared" ca="1" si="25"/>
        <v>0</v>
      </c>
      <c r="N108">
        <f t="shared" ca="1" si="26"/>
        <v>10</v>
      </c>
      <c r="O108">
        <f t="shared" ca="1" si="27"/>
        <v>1000</v>
      </c>
      <c r="P108">
        <f t="shared" ca="1" si="28"/>
        <v>0</v>
      </c>
      <c r="Q108">
        <f t="shared" ca="1" si="29"/>
        <v>1</v>
      </c>
    </row>
    <row r="109" spans="1:17" x14ac:dyDescent="0.2">
      <c r="A109">
        <f t="shared" si="30"/>
        <v>1.5253323822235433E-10</v>
      </c>
      <c r="B109">
        <f t="shared" si="31"/>
        <v>7.5574596375068603</v>
      </c>
      <c r="C109">
        <f t="shared" si="32"/>
        <v>1002.4425403623402</v>
      </c>
      <c r="D109">
        <f t="shared" si="33"/>
        <v>1.2231661261811082E-12</v>
      </c>
      <c r="E109">
        <f t="shared" si="34"/>
        <v>0.3977610335529283</v>
      </c>
      <c r="G109">
        <f t="shared" si="20"/>
        <v>0</v>
      </c>
      <c r="H109">
        <f t="shared" si="21"/>
        <v>9</v>
      </c>
      <c r="I109">
        <f t="shared" si="22"/>
        <v>1001</v>
      </c>
      <c r="J109">
        <f t="shared" si="23"/>
        <v>0</v>
      </c>
      <c r="K109">
        <f t="shared" si="24"/>
        <v>0</v>
      </c>
      <c r="M109">
        <f t="shared" ca="1" si="25"/>
        <v>0</v>
      </c>
      <c r="N109">
        <f t="shared" ca="1" si="26"/>
        <v>10</v>
      </c>
      <c r="O109">
        <f t="shared" ca="1" si="27"/>
        <v>1000</v>
      </c>
      <c r="P109">
        <f t="shared" ca="1" si="28"/>
        <v>0</v>
      </c>
      <c r="Q109">
        <f t="shared" ca="1" si="29"/>
        <v>0</v>
      </c>
    </row>
    <row r="110" spans="1:17" x14ac:dyDescent="0.2">
      <c r="A110">
        <f t="shared" si="30"/>
        <v>1.5138047443111066E-10</v>
      </c>
      <c r="B110">
        <f t="shared" si="31"/>
        <v>7.1795866556326704</v>
      </c>
      <c r="C110">
        <f t="shared" si="32"/>
        <v>1002.8204133442156</v>
      </c>
      <c r="D110">
        <f t="shared" si="33"/>
        <v>1.1527637912436615E-12</v>
      </c>
      <c r="E110">
        <f t="shared" si="34"/>
        <v>0.37787298187534302</v>
      </c>
      <c r="G110">
        <f t="shared" si="20"/>
        <v>0</v>
      </c>
      <c r="H110">
        <f t="shared" si="21"/>
        <v>9</v>
      </c>
      <c r="I110">
        <f t="shared" si="22"/>
        <v>1001</v>
      </c>
      <c r="J110">
        <f t="shared" si="23"/>
        <v>0</v>
      </c>
      <c r="K110">
        <f t="shared" si="24"/>
        <v>0</v>
      </c>
      <c r="M110">
        <f t="shared" ca="1" si="25"/>
        <v>0</v>
      </c>
      <c r="N110">
        <f t="shared" ca="1" si="26"/>
        <v>9</v>
      </c>
      <c r="O110">
        <f t="shared" ca="1" si="27"/>
        <v>1001</v>
      </c>
      <c r="P110">
        <f t="shared" ca="1" si="28"/>
        <v>0</v>
      </c>
      <c r="Q110">
        <f t="shared" ca="1" si="29"/>
        <v>1</v>
      </c>
    </row>
    <row r="111" spans="1:17" x14ac:dyDescent="0.2">
      <c r="A111">
        <f t="shared" si="30"/>
        <v>1.5029362519696173E-10</v>
      </c>
      <c r="B111">
        <f t="shared" si="31"/>
        <v>6.8206073228521245</v>
      </c>
      <c r="C111">
        <f t="shared" si="32"/>
        <v>1003.1793926769972</v>
      </c>
      <c r="D111">
        <f t="shared" si="33"/>
        <v>1.0868492341489448E-12</v>
      </c>
      <c r="E111">
        <f t="shared" si="34"/>
        <v>0.35897933278163352</v>
      </c>
      <c r="G111">
        <f t="shared" si="20"/>
        <v>0</v>
      </c>
      <c r="H111">
        <f t="shared" si="21"/>
        <v>9</v>
      </c>
      <c r="I111">
        <f t="shared" si="22"/>
        <v>1001</v>
      </c>
      <c r="J111">
        <f t="shared" si="23"/>
        <v>0</v>
      </c>
      <c r="K111">
        <f t="shared" si="24"/>
        <v>0</v>
      </c>
      <c r="M111">
        <f t="shared" ca="1" si="25"/>
        <v>0</v>
      </c>
      <c r="N111">
        <f t="shared" ca="1" si="26"/>
        <v>8</v>
      </c>
      <c r="O111">
        <f t="shared" ca="1" si="27"/>
        <v>1002</v>
      </c>
      <c r="P111">
        <f t="shared" ca="1" si="28"/>
        <v>0</v>
      </c>
      <c r="Q111">
        <f t="shared" ca="1" si="29"/>
        <v>1</v>
      </c>
    </row>
    <row r="112" spans="1:17" x14ac:dyDescent="0.2">
      <c r="A112">
        <f t="shared" si="30"/>
        <v>1.4926853139636533E-10</v>
      </c>
      <c r="B112">
        <f t="shared" si="31"/>
        <v>6.4795769567105435</v>
      </c>
      <c r="C112">
        <f t="shared" si="32"/>
        <v>1003.5204230431398</v>
      </c>
      <c r="D112">
        <f t="shared" si="33"/>
        <v>1.0250938005963897E-12</v>
      </c>
      <c r="E112">
        <f t="shared" si="34"/>
        <v>0.34103036614260623</v>
      </c>
      <c r="G112">
        <f t="shared" si="20"/>
        <v>0</v>
      </c>
      <c r="H112">
        <f t="shared" si="21"/>
        <v>9</v>
      </c>
      <c r="I112">
        <f t="shared" si="22"/>
        <v>1001</v>
      </c>
      <c r="J112">
        <f t="shared" si="23"/>
        <v>0</v>
      </c>
      <c r="K112">
        <f t="shared" si="24"/>
        <v>0</v>
      </c>
      <c r="M112">
        <f t="shared" ca="1" si="25"/>
        <v>0</v>
      </c>
      <c r="N112">
        <f t="shared" ca="1" si="26"/>
        <v>8</v>
      </c>
      <c r="O112">
        <f t="shared" ca="1" si="27"/>
        <v>1002</v>
      </c>
      <c r="P112">
        <f t="shared" ca="1" si="28"/>
        <v>0</v>
      </c>
      <c r="Q112">
        <f t="shared" ca="1" si="29"/>
        <v>0</v>
      </c>
    </row>
    <row r="113" spans="1:17" x14ac:dyDescent="0.2">
      <c r="A113">
        <f t="shared" si="30"/>
        <v>1.4830133445996743E-10</v>
      </c>
      <c r="B113">
        <f t="shared" si="31"/>
        <v>6.1555981088759832</v>
      </c>
      <c r="C113">
        <f t="shared" si="32"/>
        <v>1003.8444018909753</v>
      </c>
      <c r="D113">
        <f t="shared" si="33"/>
        <v>9.6719693639791311E-13</v>
      </c>
      <c r="E113">
        <f t="shared" si="34"/>
        <v>0.32397884783552722</v>
      </c>
      <c r="G113">
        <f t="shared" si="20"/>
        <v>0</v>
      </c>
      <c r="H113">
        <f t="shared" si="21"/>
        <v>9</v>
      </c>
      <c r="I113">
        <f t="shared" si="22"/>
        <v>1001</v>
      </c>
      <c r="J113">
        <f t="shared" si="23"/>
        <v>0</v>
      </c>
      <c r="K113">
        <f t="shared" si="24"/>
        <v>0</v>
      </c>
      <c r="M113">
        <f t="shared" ca="1" si="25"/>
        <v>0</v>
      </c>
      <c r="N113">
        <f t="shared" ca="1" si="26"/>
        <v>7</v>
      </c>
      <c r="O113">
        <f t="shared" ca="1" si="27"/>
        <v>1003</v>
      </c>
      <c r="P113">
        <f t="shared" ca="1" si="28"/>
        <v>0</v>
      </c>
      <c r="Q113">
        <f t="shared" ca="1" si="29"/>
        <v>1</v>
      </c>
    </row>
    <row r="114" spans="1:17" x14ac:dyDescent="0.2">
      <c r="A114">
        <f t="shared" si="30"/>
        <v>1.4738845104602186E-10</v>
      </c>
      <c r="B114">
        <f t="shared" si="31"/>
        <v>5.8478182034330972</v>
      </c>
      <c r="C114">
        <f t="shared" si="32"/>
        <v>1004.1521817964191</v>
      </c>
      <c r="D114">
        <f t="shared" si="33"/>
        <v>9.1288341394556032E-13</v>
      </c>
      <c r="E114">
        <f t="shared" si="34"/>
        <v>0.30777990544379918</v>
      </c>
      <c r="G114">
        <f t="shared" si="20"/>
        <v>0</v>
      </c>
      <c r="H114">
        <f t="shared" si="21"/>
        <v>9</v>
      </c>
      <c r="I114">
        <f t="shared" si="22"/>
        <v>1001</v>
      </c>
      <c r="J114">
        <f t="shared" si="23"/>
        <v>0</v>
      </c>
      <c r="K114">
        <f t="shared" si="24"/>
        <v>0</v>
      </c>
      <c r="M114">
        <f t="shared" ca="1" si="25"/>
        <v>0</v>
      </c>
      <c r="N114">
        <f t="shared" ca="1" si="26"/>
        <v>7</v>
      </c>
      <c r="O114">
        <f t="shared" ca="1" si="27"/>
        <v>1003</v>
      </c>
      <c r="P114">
        <f t="shared" ca="1" si="28"/>
        <v>0</v>
      </c>
      <c r="Q114">
        <f t="shared" ca="1" si="29"/>
        <v>0</v>
      </c>
    </row>
    <row r="115" spans="1:17" x14ac:dyDescent="0.2">
      <c r="A115">
        <f t="shared" si="30"/>
        <v>1.4652655017901912E-10</v>
      </c>
      <c r="B115">
        <f t="shared" si="31"/>
        <v>5.5554272932623041</v>
      </c>
      <c r="C115">
        <f t="shared" si="32"/>
        <v>1004.4445727065907</v>
      </c>
      <c r="D115">
        <f t="shared" si="33"/>
        <v>8.6190086700273453E-13</v>
      </c>
      <c r="E115">
        <f t="shared" si="34"/>
        <v>0.29239091017165486</v>
      </c>
      <c r="G115">
        <f t="shared" si="20"/>
        <v>0</v>
      </c>
      <c r="H115">
        <f t="shared" si="21"/>
        <v>9</v>
      </c>
      <c r="I115">
        <f t="shared" si="22"/>
        <v>1001</v>
      </c>
      <c r="J115">
        <f t="shared" si="23"/>
        <v>0</v>
      </c>
      <c r="K115">
        <f t="shared" si="24"/>
        <v>0</v>
      </c>
      <c r="M115">
        <f t="shared" ca="1" si="25"/>
        <v>0</v>
      </c>
      <c r="N115">
        <f t="shared" ca="1" si="26"/>
        <v>7</v>
      </c>
      <c r="O115">
        <f t="shared" ca="1" si="27"/>
        <v>1003</v>
      </c>
      <c r="P115">
        <f t="shared" ca="1" si="28"/>
        <v>0</v>
      </c>
      <c r="Q115">
        <f t="shared" ca="1" si="29"/>
        <v>0</v>
      </c>
    </row>
    <row r="116" spans="1:17" x14ac:dyDescent="0.2">
      <c r="A116">
        <f t="shared" si="30"/>
        <v>1.4571253258296703E-10</v>
      </c>
      <c r="B116">
        <f t="shared" si="31"/>
        <v>5.2776559286000033</v>
      </c>
      <c r="C116">
        <f t="shared" si="32"/>
        <v>1004.7223440712538</v>
      </c>
      <c r="D116">
        <f t="shared" si="33"/>
        <v>8.1401759605209143E-13</v>
      </c>
      <c r="E116">
        <f t="shared" si="34"/>
        <v>0.27777136466311519</v>
      </c>
      <c r="G116">
        <f t="shared" si="20"/>
        <v>0</v>
      </c>
      <c r="H116">
        <f t="shared" si="21"/>
        <v>9</v>
      </c>
      <c r="I116">
        <f t="shared" si="22"/>
        <v>1001</v>
      </c>
      <c r="J116">
        <f t="shared" si="23"/>
        <v>0</v>
      </c>
      <c r="K116">
        <f t="shared" si="24"/>
        <v>0</v>
      </c>
      <c r="M116">
        <f t="shared" ca="1" si="25"/>
        <v>0</v>
      </c>
      <c r="N116">
        <f t="shared" ca="1" si="26"/>
        <v>7</v>
      </c>
      <c r="O116">
        <f t="shared" ca="1" si="27"/>
        <v>1003</v>
      </c>
      <c r="P116">
        <f t="shared" ca="1" si="28"/>
        <v>0</v>
      </c>
      <c r="Q116">
        <f t="shared" ca="1" si="29"/>
        <v>0</v>
      </c>
    </row>
    <row r="117" spans="1:17" x14ac:dyDescent="0.2">
      <c r="A117">
        <f t="shared" si="30"/>
        <v>1.4494351197150922E-10</v>
      </c>
      <c r="B117">
        <f t="shared" si="31"/>
        <v>5.0137731321707726</v>
      </c>
      <c r="C117">
        <f t="shared" si="32"/>
        <v>1004.9862268676839</v>
      </c>
      <c r="D117">
        <f t="shared" si="33"/>
        <v>7.6902061145781709E-13</v>
      </c>
      <c r="E117">
        <f t="shared" si="34"/>
        <v>0.26388279643000018</v>
      </c>
      <c r="G117">
        <f t="shared" si="20"/>
        <v>0</v>
      </c>
      <c r="H117">
        <f t="shared" si="21"/>
        <v>9</v>
      </c>
      <c r="I117">
        <f t="shared" si="22"/>
        <v>1001</v>
      </c>
      <c r="J117">
        <f t="shared" si="23"/>
        <v>0</v>
      </c>
      <c r="K117">
        <f t="shared" si="24"/>
        <v>0</v>
      </c>
      <c r="M117">
        <f t="shared" ca="1" si="25"/>
        <v>0</v>
      </c>
      <c r="N117">
        <f t="shared" ca="1" si="26"/>
        <v>6</v>
      </c>
      <c r="O117">
        <f t="shared" ca="1" si="27"/>
        <v>1004</v>
      </c>
      <c r="P117">
        <f t="shared" ca="1" si="28"/>
        <v>0</v>
      </c>
      <c r="Q117">
        <f t="shared" ca="1" si="29"/>
        <v>1</v>
      </c>
    </row>
    <row r="118" spans="1:17" x14ac:dyDescent="0.2">
      <c r="A118">
        <f t="shared" si="30"/>
        <v>1.44216798085504E-10</v>
      </c>
      <c r="B118">
        <f t="shared" si="31"/>
        <v>4.7630844755629607</v>
      </c>
      <c r="C118">
        <f t="shared" si="32"/>
        <v>1005.2369155242924</v>
      </c>
      <c r="D118">
        <f t="shared" si="33"/>
        <v>7.2671388600522563E-13</v>
      </c>
      <c r="E118">
        <f t="shared" si="34"/>
        <v>0.25068865660853862</v>
      </c>
      <c r="G118">
        <f t="shared" si="20"/>
        <v>0</v>
      </c>
      <c r="H118">
        <f t="shared" si="21"/>
        <v>9</v>
      </c>
      <c r="I118">
        <f t="shared" si="22"/>
        <v>1001</v>
      </c>
      <c r="J118">
        <f t="shared" si="23"/>
        <v>0</v>
      </c>
      <c r="K118">
        <f t="shared" si="24"/>
        <v>0</v>
      </c>
      <c r="M118">
        <f t="shared" ca="1" si="25"/>
        <v>0</v>
      </c>
      <c r="N118">
        <f t="shared" ca="1" si="26"/>
        <v>6</v>
      </c>
      <c r="O118">
        <f t="shared" ca="1" si="27"/>
        <v>1004</v>
      </c>
      <c r="P118">
        <f t="shared" ca="1" si="28"/>
        <v>0</v>
      </c>
      <c r="Q118">
        <f t="shared" ca="1" si="29"/>
        <v>0</v>
      </c>
    </row>
    <row r="119" spans="1:17" x14ac:dyDescent="0.2">
      <c r="A119">
        <f t="shared" si="30"/>
        <v>1.4352988129342753E-10</v>
      </c>
      <c r="B119">
        <f t="shared" si="31"/>
        <v>4.5249302517854995</v>
      </c>
      <c r="C119">
        <f t="shared" si="32"/>
        <v>1005.4750697480705</v>
      </c>
      <c r="D119">
        <f t="shared" si="33"/>
        <v>6.8691679207646219E-13</v>
      </c>
      <c r="E119">
        <f t="shared" si="34"/>
        <v>0.23815422377814804</v>
      </c>
      <c r="G119">
        <f t="shared" si="20"/>
        <v>0</v>
      </c>
      <c r="H119">
        <f t="shared" si="21"/>
        <v>9</v>
      </c>
      <c r="I119">
        <f t="shared" si="22"/>
        <v>1001</v>
      </c>
      <c r="J119">
        <f t="shared" si="23"/>
        <v>0</v>
      </c>
      <c r="K119">
        <f t="shared" si="24"/>
        <v>0</v>
      </c>
      <c r="M119">
        <f t="shared" ca="1" si="25"/>
        <v>0</v>
      </c>
      <c r="N119">
        <f t="shared" ca="1" si="26"/>
        <v>6</v>
      </c>
      <c r="O119">
        <f t="shared" ca="1" si="27"/>
        <v>1004</v>
      </c>
      <c r="P119">
        <f t="shared" ca="1" si="28"/>
        <v>0</v>
      </c>
      <c r="Q119">
        <f t="shared" ca="1" si="29"/>
        <v>0</v>
      </c>
    </row>
    <row r="120" spans="1:17" x14ac:dyDescent="0.2">
      <c r="A120">
        <f t="shared" si="30"/>
        <v>1.4288041859152771E-10</v>
      </c>
      <c r="B120">
        <f t="shared" si="31"/>
        <v>4.298683739196874</v>
      </c>
      <c r="C120">
        <f t="shared" si="32"/>
        <v>1005.7013162606597</v>
      </c>
      <c r="D120">
        <f t="shared" si="33"/>
        <v>6.4946270189981191E-13</v>
      </c>
      <c r="E120">
        <f t="shared" si="34"/>
        <v>0.22624651258927497</v>
      </c>
      <c r="G120">
        <f t="shared" si="20"/>
        <v>0</v>
      </c>
      <c r="H120">
        <f t="shared" si="21"/>
        <v>9</v>
      </c>
      <c r="I120">
        <f t="shared" si="22"/>
        <v>1001</v>
      </c>
      <c r="J120">
        <f t="shared" si="23"/>
        <v>0</v>
      </c>
      <c r="K120">
        <f t="shared" si="24"/>
        <v>0</v>
      </c>
      <c r="M120">
        <f t="shared" ca="1" si="25"/>
        <v>0</v>
      </c>
      <c r="N120">
        <f t="shared" ca="1" si="26"/>
        <v>6</v>
      </c>
      <c r="O120">
        <f t="shared" ca="1" si="27"/>
        <v>1004</v>
      </c>
      <c r="P120">
        <f t="shared" ca="1" si="28"/>
        <v>0</v>
      </c>
      <c r="Q120">
        <f t="shared" ca="1" si="29"/>
        <v>0</v>
      </c>
    </row>
    <row r="121" spans="1:17" x14ac:dyDescent="0.2">
      <c r="A121">
        <f t="shared" si="30"/>
        <v>1.4226622085947866E-10</v>
      </c>
      <c r="B121">
        <f t="shared" si="31"/>
        <v>4.083749552237645</v>
      </c>
      <c r="C121">
        <f t="shared" si="32"/>
        <v>1005.9162504476195</v>
      </c>
      <c r="D121">
        <f t="shared" si="33"/>
        <v>6.1419773204904289E-13</v>
      </c>
      <c r="E121">
        <f t="shared" si="34"/>
        <v>0.2149341869598437</v>
      </c>
      <c r="G121">
        <f t="shared" si="20"/>
        <v>0</v>
      </c>
      <c r="H121">
        <f t="shared" si="21"/>
        <v>9</v>
      </c>
      <c r="I121">
        <f t="shared" si="22"/>
        <v>1001</v>
      </c>
      <c r="J121">
        <f t="shared" si="23"/>
        <v>0</v>
      </c>
      <c r="K121">
        <f t="shared" si="24"/>
        <v>0</v>
      </c>
      <c r="M121">
        <f t="shared" ca="1" si="25"/>
        <v>0</v>
      </c>
      <c r="N121">
        <f t="shared" ca="1" si="26"/>
        <v>6</v>
      </c>
      <c r="O121">
        <f t="shared" ca="1" si="27"/>
        <v>1004</v>
      </c>
      <c r="P121">
        <f t="shared" ca="1" si="28"/>
        <v>0</v>
      </c>
      <c r="Q121">
        <f t="shared" ca="1" si="29"/>
        <v>0</v>
      </c>
    </row>
    <row r="122" spans="1:17" x14ac:dyDescent="0.2">
      <c r="A122">
        <f t="shared" si="30"/>
        <v>1.4168524124374522E-10</v>
      </c>
      <c r="B122">
        <f t="shared" si="31"/>
        <v>3.8795620746263437</v>
      </c>
      <c r="C122">
        <f t="shared" si="32"/>
        <v>1006.1204379252314</v>
      </c>
      <c r="D122">
        <f t="shared" si="33"/>
        <v>5.809796157334379E-13</v>
      </c>
      <c r="E122">
        <f t="shared" si="34"/>
        <v>0.20418747761188227</v>
      </c>
      <c r="G122">
        <f t="shared" si="20"/>
        <v>0</v>
      </c>
      <c r="H122">
        <f t="shared" si="21"/>
        <v>9</v>
      </c>
      <c r="I122">
        <f t="shared" si="22"/>
        <v>1001</v>
      </c>
      <c r="J122">
        <f t="shared" si="23"/>
        <v>0</v>
      </c>
      <c r="K122">
        <f t="shared" si="24"/>
        <v>0</v>
      </c>
      <c r="M122">
        <f t="shared" ca="1" si="25"/>
        <v>0</v>
      </c>
      <c r="N122">
        <f t="shared" ca="1" si="26"/>
        <v>6</v>
      </c>
      <c r="O122">
        <f t="shared" ca="1" si="27"/>
        <v>1004</v>
      </c>
      <c r="P122">
        <f t="shared" ca="1" si="28"/>
        <v>0</v>
      </c>
      <c r="Q122">
        <f t="shared" ca="1" si="29"/>
        <v>0</v>
      </c>
    </row>
    <row r="123" spans="1:17" x14ac:dyDescent="0.2">
      <c r="A123">
        <f t="shared" si="30"/>
        <v>1.4113556455528171E-10</v>
      </c>
      <c r="B123">
        <f t="shared" si="31"/>
        <v>3.6855839708955762</v>
      </c>
      <c r="C123">
        <f t="shared" si="32"/>
        <v>1006.3144160289627</v>
      </c>
      <c r="D123">
        <f t="shared" si="33"/>
        <v>5.4967668846351824E-13</v>
      </c>
      <c r="E123">
        <f t="shared" si="34"/>
        <v>0.19397810373131719</v>
      </c>
      <c r="G123">
        <f t="shared" si="20"/>
        <v>0</v>
      </c>
      <c r="H123">
        <f t="shared" si="21"/>
        <v>9</v>
      </c>
      <c r="I123">
        <f t="shared" si="22"/>
        <v>1001</v>
      </c>
      <c r="J123">
        <f t="shared" si="23"/>
        <v>0</v>
      </c>
      <c r="K123">
        <f t="shared" si="24"/>
        <v>0</v>
      </c>
      <c r="M123">
        <f t="shared" ca="1" si="25"/>
        <v>0</v>
      </c>
      <c r="N123">
        <f t="shared" ca="1" si="26"/>
        <v>6</v>
      </c>
      <c r="O123">
        <f t="shared" ca="1" si="27"/>
        <v>1004</v>
      </c>
      <c r="P123">
        <f t="shared" ca="1" si="28"/>
        <v>0</v>
      </c>
      <c r="Q123">
        <f t="shared" ca="1" si="29"/>
        <v>0</v>
      </c>
    </row>
    <row r="124" spans="1:17" x14ac:dyDescent="0.2">
      <c r="A124">
        <f t="shared" si="30"/>
        <v>1.4061539758083346E-10</v>
      </c>
      <c r="B124">
        <f t="shared" si="31"/>
        <v>3.5013047723513173</v>
      </c>
      <c r="C124">
        <f t="shared" si="32"/>
        <v>1006.4986952275075</v>
      </c>
      <c r="D124">
        <f t="shared" si="33"/>
        <v>5.2016697444824414E-13</v>
      </c>
      <c r="E124">
        <f t="shared" si="34"/>
        <v>0.18427919854477881</v>
      </c>
      <c r="G124">
        <f t="shared" si="20"/>
        <v>0</v>
      </c>
      <c r="H124">
        <f t="shared" si="21"/>
        <v>9</v>
      </c>
      <c r="I124">
        <f t="shared" si="22"/>
        <v>1001</v>
      </c>
      <c r="J124">
        <f t="shared" si="23"/>
        <v>0</v>
      </c>
      <c r="K124">
        <f t="shared" si="24"/>
        <v>0</v>
      </c>
      <c r="M124">
        <f t="shared" ca="1" si="25"/>
        <v>0</v>
      </c>
      <c r="N124">
        <f t="shared" ca="1" si="26"/>
        <v>6</v>
      </c>
      <c r="O124">
        <f t="shared" ca="1" si="27"/>
        <v>1004</v>
      </c>
      <c r="P124">
        <f t="shared" ca="1" si="28"/>
        <v>0</v>
      </c>
      <c r="Q124">
        <f t="shared" ca="1" si="29"/>
        <v>0</v>
      </c>
    </row>
    <row r="125" spans="1:17" x14ac:dyDescent="0.2">
      <c r="A125">
        <f t="shared" si="30"/>
        <v>1.401230602182176E-10</v>
      </c>
      <c r="B125">
        <f t="shared" si="31"/>
        <v>3.3262395337342441</v>
      </c>
      <c r="C125">
        <f t="shared" si="32"/>
        <v>1006.673760466125</v>
      </c>
      <c r="D125">
        <f t="shared" si="33"/>
        <v>4.9233736261585001E-13</v>
      </c>
      <c r="E125">
        <f t="shared" si="34"/>
        <v>0.17506523861756587</v>
      </c>
      <c r="G125">
        <f t="shared" si="20"/>
        <v>0</v>
      </c>
      <c r="H125">
        <f t="shared" si="21"/>
        <v>9</v>
      </c>
      <c r="I125">
        <f t="shared" si="22"/>
        <v>1001</v>
      </c>
      <c r="J125">
        <f t="shared" si="23"/>
        <v>0</v>
      </c>
      <c r="K125">
        <f t="shared" si="24"/>
        <v>0</v>
      </c>
      <c r="M125">
        <f t="shared" ca="1" si="25"/>
        <v>0</v>
      </c>
      <c r="N125">
        <f t="shared" ca="1" si="26"/>
        <v>6</v>
      </c>
      <c r="O125">
        <f t="shared" ca="1" si="27"/>
        <v>1004</v>
      </c>
      <c r="P125">
        <f t="shared" ca="1" si="28"/>
        <v>0</v>
      </c>
      <c r="Q125">
        <f t="shared" ca="1" si="29"/>
        <v>0</v>
      </c>
    </row>
    <row r="126" spans="1:17" x14ac:dyDescent="0.2">
      <c r="A126">
        <f t="shared" si="30"/>
        <v>1.3965697735573194E-10</v>
      </c>
      <c r="B126">
        <f t="shared" si="31"/>
        <v>3.1599275570479981</v>
      </c>
      <c r="C126">
        <f t="shared" si="32"/>
        <v>1006.8400724428118</v>
      </c>
      <c r="D126">
        <f t="shared" si="33"/>
        <v>4.6608286248565955E-13</v>
      </c>
      <c r="E126">
        <f t="shared" si="34"/>
        <v>0.16631197668671222</v>
      </c>
      <c r="G126">
        <f t="shared" si="20"/>
        <v>0</v>
      </c>
      <c r="H126">
        <f t="shared" si="21"/>
        <v>9</v>
      </c>
      <c r="I126">
        <f t="shared" si="22"/>
        <v>1001</v>
      </c>
      <c r="J126">
        <f t="shared" si="23"/>
        <v>0</v>
      </c>
      <c r="K126">
        <f t="shared" si="24"/>
        <v>0</v>
      </c>
      <c r="M126">
        <f t="shared" ca="1" si="25"/>
        <v>0</v>
      </c>
      <c r="N126">
        <f t="shared" ca="1" si="26"/>
        <v>6</v>
      </c>
      <c r="O126">
        <f t="shared" ca="1" si="27"/>
        <v>1004</v>
      </c>
      <c r="P126">
        <f t="shared" ca="1" si="28"/>
        <v>0</v>
      </c>
      <c r="Q126">
        <f t="shared" ca="1" si="29"/>
        <v>0</v>
      </c>
    </row>
    <row r="127" spans="1:17" x14ac:dyDescent="0.2">
      <c r="A127">
        <f t="shared" si="30"/>
        <v>1.3921567142445152E-10</v>
      </c>
      <c r="B127">
        <f t="shared" si="31"/>
        <v>3.0019311791960397</v>
      </c>
      <c r="C127">
        <f t="shared" si="32"/>
        <v>1006.9980688206642</v>
      </c>
      <c r="D127">
        <f t="shared" si="33"/>
        <v>4.4130593128040564E-13</v>
      </c>
      <c r="E127">
        <f t="shared" si="34"/>
        <v>0.15799637785239992</v>
      </c>
      <c r="G127">
        <f t="shared" si="20"/>
        <v>0</v>
      </c>
      <c r="H127">
        <f t="shared" si="21"/>
        <v>9</v>
      </c>
      <c r="I127">
        <f t="shared" si="22"/>
        <v>1001</v>
      </c>
      <c r="J127">
        <f t="shared" si="23"/>
        <v>0</v>
      </c>
      <c r="K127">
        <f t="shared" si="24"/>
        <v>0</v>
      </c>
      <c r="M127">
        <f t="shared" ca="1" si="25"/>
        <v>0</v>
      </c>
      <c r="N127">
        <f t="shared" ca="1" si="26"/>
        <v>6</v>
      </c>
      <c r="O127">
        <f t="shared" ca="1" si="27"/>
        <v>1004</v>
      </c>
      <c r="P127">
        <f t="shared" ca="1" si="28"/>
        <v>0</v>
      </c>
      <c r="Q127">
        <f t="shared" ca="1" si="29"/>
        <v>0</v>
      </c>
    </row>
    <row r="128" spans="1:17" x14ac:dyDescent="0.2">
      <c r="A128">
        <f t="shared" si="30"/>
        <v>1.3879775555976975E-10</v>
      </c>
      <c r="B128">
        <f t="shared" si="31"/>
        <v>2.8518346202366556</v>
      </c>
      <c r="C128">
        <f t="shared" si="32"/>
        <v>1007.1481653796241</v>
      </c>
      <c r="D128">
        <f t="shared" si="33"/>
        <v>4.1791586468177215E-13</v>
      </c>
      <c r="E128">
        <f t="shared" si="34"/>
        <v>0.15009655895980201</v>
      </c>
      <c r="G128">
        <f t="shared" si="20"/>
        <v>0</v>
      </c>
      <c r="H128">
        <f t="shared" si="21"/>
        <v>9</v>
      </c>
      <c r="I128">
        <f t="shared" si="22"/>
        <v>1001</v>
      </c>
      <c r="J128">
        <f t="shared" si="23"/>
        <v>0</v>
      </c>
      <c r="K128">
        <f t="shared" si="24"/>
        <v>0</v>
      </c>
      <c r="M128">
        <f t="shared" ca="1" si="25"/>
        <v>0</v>
      </c>
      <c r="N128">
        <f t="shared" ca="1" si="26"/>
        <v>6</v>
      </c>
      <c r="O128">
        <f t="shared" ca="1" si="27"/>
        <v>1004</v>
      </c>
      <c r="P128">
        <f t="shared" ca="1" si="28"/>
        <v>0</v>
      </c>
      <c r="Q128">
        <f t="shared" ca="1" si="29"/>
        <v>0</v>
      </c>
    </row>
    <row r="129" spans="1:17" x14ac:dyDescent="0.2">
      <c r="A129">
        <f t="shared" si="30"/>
        <v>1.3840192731525326E-10</v>
      </c>
      <c r="B129">
        <f t="shared" si="31"/>
        <v>2.7092428892252185</v>
      </c>
      <c r="C129">
        <f t="shared" si="32"/>
        <v>1007.2907571106359</v>
      </c>
      <c r="D129">
        <f t="shared" si="33"/>
        <v>3.9582824451649612E-13</v>
      </c>
      <c r="E129">
        <f t="shared" si="34"/>
        <v>0.14259173101183278</v>
      </c>
      <c r="G129">
        <f t="shared" si="20"/>
        <v>0</v>
      </c>
      <c r="H129">
        <f t="shared" si="21"/>
        <v>9</v>
      </c>
      <c r="I129">
        <f t="shared" si="22"/>
        <v>1001</v>
      </c>
      <c r="J129">
        <f t="shared" si="23"/>
        <v>0</v>
      </c>
      <c r="K129">
        <f t="shared" si="24"/>
        <v>0</v>
      </c>
      <c r="M129">
        <f t="shared" ca="1" si="25"/>
        <v>0</v>
      </c>
      <c r="N129">
        <f t="shared" ca="1" si="26"/>
        <v>6</v>
      </c>
      <c r="O129">
        <f t="shared" ca="1" si="27"/>
        <v>1004</v>
      </c>
      <c r="P129">
        <f t="shared" ca="1" si="28"/>
        <v>0</v>
      </c>
      <c r="Q129">
        <f t="shared" ca="1" si="29"/>
        <v>0</v>
      </c>
    </row>
    <row r="130" spans="1:17" x14ac:dyDescent="0.2">
      <c r="A130">
        <f t="shared" si="30"/>
        <v>1.3802696287781935E-10</v>
      </c>
      <c r="B130">
        <f t="shared" si="31"/>
        <v>2.5737807447643322</v>
      </c>
      <c r="C130">
        <f t="shared" si="32"/>
        <v>1007.4262192550972</v>
      </c>
      <c r="D130">
        <f t="shared" si="33"/>
        <v>3.749644374339154E-13</v>
      </c>
      <c r="E130">
        <f t="shared" si="34"/>
        <v>0.13546214446126092</v>
      </c>
      <c r="G130">
        <f t="shared" si="20"/>
        <v>0</v>
      </c>
      <c r="H130">
        <f t="shared" si="21"/>
        <v>9</v>
      </c>
      <c r="I130">
        <f t="shared" si="22"/>
        <v>1001</v>
      </c>
      <c r="J130">
        <f t="shared" si="23"/>
        <v>0</v>
      </c>
      <c r="K130">
        <f t="shared" si="24"/>
        <v>0</v>
      </c>
      <c r="M130">
        <f t="shared" ca="1" si="25"/>
        <v>0</v>
      </c>
      <c r="N130">
        <f t="shared" ca="1" si="26"/>
        <v>6</v>
      </c>
      <c r="O130">
        <f t="shared" ca="1" si="27"/>
        <v>1004</v>
      </c>
      <c r="P130">
        <f t="shared" ca="1" si="28"/>
        <v>0</v>
      </c>
      <c r="Q130">
        <f t="shared" ca="1" si="29"/>
        <v>0</v>
      </c>
    </row>
    <row r="131" spans="1:17" x14ac:dyDescent="0.2">
      <c r="A131">
        <f t="shared" si="30"/>
        <v>1.3767171173850611E-10</v>
      </c>
      <c r="B131">
        <f t="shared" si="31"/>
        <v>2.4450917075264709</v>
      </c>
      <c r="C131">
        <f t="shared" si="32"/>
        <v>1007.5549082923354</v>
      </c>
      <c r="D131">
        <f t="shared" si="33"/>
        <v>3.5525113931323269E-13</v>
      </c>
      <c r="E131">
        <f t="shared" si="34"/>
        <v>0.12868903723821662</v>
      </c>
      <c r="G131">
        <f t="shared" si="20"/>
        <v>0</v>
      </c>
      <c r="H131">
        <f t="shared" si="21"/>
        <v>9</v>
      </c>
      <c r="I131">
        <f t="shared" si="22"/>
        <v>1001</v>
      </c>
      <c r="J131">
        <f t="shared" si="23"/>
        <v>0</v>
      </c>
      <c r="K131">
        <f t="shared" si="24"/>
        <v>0</v>
      </c>
      <c r="M131">
        <f t="shared" ca="1" si="25"/>
        <v>0</v>
      </c>
      <c r="N131">
        <f t="shared" ca="1" si="26"/>
        <v>6</v>
      </c>
      <c r="O131">
        <f t="shared" ca="1" si="27"/>
        <v>1004</v>
      </c>
      <c r="P131">
        <f t="shared" ca="1" si="28"/>
        <v>0</v>
      </c>
      <c r="Q131">
        <f t="shared" ca="1" si="29"/>
        <v>0</v>
      </c>
    </row>
    <row r="132" spans="1:17" x14ac:dyDescent="0.2">
      <c r="A132">
        <f t="shared" si="30"/>
        <v>1.3733509177777333E-10</v>
      </c>
      <c r="B132">
        <f t="shared" si="31"/>
        <v>2.3228371221504838</v>
      </c>
      <c r="C132">
        <f t="shared" si="32"/>
        <v>1007.6771628777118</v>
      </c>
      <c r="D132">
        <f t="shared" si="33"/>
        <v>3.3661996073279598E-13</v>
      </c>
      <c r="E132">
        <f t="shared" si="34"/>
        <v>0.12225458537632355</v>
      </c>
      <c r="G132">
        <f t="shared" si="20"/>
        <v>0</v>
      </c>
      <c r="H132">
        <f t="shared" si="21"/>
        <v>9</v>
      </c>
      <c r="I132">
        <f t="shared" si="22"/>
        <v>1001</v>
      </c>
      <c r="J132">
        <f t="shared" si="23"/>
        <v>0</v>
      </c>
      <c r="K132">
        <f t="shared" si="24"/>
        <v>0</v>
      </c>
      <c r="M132">
        <f t="shared" ca="1" si="25"/>
        <v>0</v>
      </c>
      <c r="N132">
        <f t="shared" ca="1" si="26"/>
        <v>6</v>
      </c>
      <c r="O132">
        <f t="shared" ca="1" si="27"/>
        <v>1004</v>
      </c>
      <c r="P132">
        <f t="shared" ca="1" si="28"/>
        <v>0</v>
      </c>
      <c r="Q132">
        <f t="shared" ca="1" si="29"/>
        <v>0</v>
      </c>
    </row>
    <row r="133" spans="1:17" x14ac:dyDescent="0.2">
      <c r="A133">
        <f t="shared" si="30"/>
        <v>1.3701608472841796E-10</v>
      </c>
      <c r="B133">
        <f t="shared" si="31"/>
        <v>2.2066952660432784</v>
      </c>
      <c r="C133">
        <f t="shared" si="32"/>
        <v>1007.7933047338194</v>
      </c>
      <c r="D133">
        <f t="shared" si="33"/>
        <v>3.1900704935535552E-13</v>
      </c>
      <c r="E133">
        <f t="shared" si="34"/>
        <v>0.1161418561075242</v>
      </c>
      <c r="G133">
        <f t="shared" si="20"/>
        <v>0</v>
      </c>
      <c r="H133">
        <f t="shared" si="21"/>
        <v>9</v>
      </c>
      <c r="I133">
        <f t="shared" si="22"/>
        <v>1001</v>
      </c>
      <c r="J133">
        <f t="shared" si="23"/>
        <v>0</v>
      </c>
      <c r="K133">
        <f t="shared" si="24"/>
        <v>0</v>
      </c>
      <c r="M133">
        <f t="shared" ca="1" si="25"/>
        <v>0</v>
      </c>
      <c r="N133">
        <f t="shared" ca="1" si="26"/>
        <v>6</v>
      </c>
      <c r="O133">
        <f t="shared" ca="1" si="27"/>
        <v>1004</v>
      </c>
      <c r="P133">
        <f t="shared" ca="1" si="28"/>
        <v>0</v>
      </c>
      <c r="Q133">
        <f t="shared" ca="1" si="29"/>
        <v>0</v>
      </c>
    </row>
    <row r="134" spans="1:17" x14ac:dyDescent="0.2">
      <c r="A134">
        <f t="shared" si="30"/>
        <v>1.3671373198287599E-10</v>
      </c>
      <c r="B134">
        <f t="shared" si="31"/>
        <v>2.0963605027414167</v>
      </c>
      <c r="C134">
        <f t="shared" si="32"/>
        <v>1007.9036394971215</v>
      </c>
      <c r="D134">
        <f t="shared" si="33"/>
        <v>3.0235274554198465E-13</v>
      </c>
      <c r="E134">
        <f t="shared" si="34"/>
        <v>0.11033476330216392</v>
      </c>
      <c r="G134">
        <f t="shared" si="20"/>
        <v>0</v>
      </c>
      <c r="H134">
        <f t="shared" si="21"/>
        <v>9</v>
      </c>
      <c r="I134">
        <f t="shared" si="22"/>
        <v>1001</v>
      </c>
      <c r="J134">
        <f t="shared" si="23"/>
        <v>0</v>
      </c>
      <c r="K134">
        <f t="shared" si="24"/>
        <v>0</v>
      </c>
      <c r="M134">
        <f t="shared" ca="1" si="25"/>
        <v>0</v>
      </c>
      <c r="N134">
        <f t="shared" ca="1" si="26"/>
        <v>6</v>
      </c>
      <c r="O134">
        <f t="shared" ca="1" si="27"/>
        <v>1004</v>
      </c>
      <c r="P134">
        <f t="shared" ca="1" si="28"/>
        <v>0</v>
      </c>
      <c r="Q134">
        <f t="shared" ca="1" si="29"/>
        <v>0</v>
      </c>
    </row>
    <row r="135" spans="1:17" x14ac:dyDescent="0.2">
      <c r="A135">
        <f t="shared" si="30"/>
        <v>1.3642713071496472E-10</v>
      </c>
      <c r="B135">
        <f t="shared" si="31"/>
        <v>1.9915424776046322</v>
      </c>
      <c r="C135">
        <f t="shared" si="32"/>
        <v>1008.0084575222586</v>
      </c>
      <c r="D135">
        <f t="shared" si="33"/>
        <v>2.8660126791127721E-13</v>
      </c>
      <c r="E135">
        <f t="shared" si="34"/>
        <v>0.10481802513707084</v>
      </c>
      <c r="G135">
        <f t="shared" si="20"/>
        <v>0</v>
      </c>
      <c r="H135">
        <f t="shared" si="21"/>
        <v>9</v>
      </c>
      <c r="I135">
        <f t="shared" si="22"/>
        <v>1001</v>
      </c>
      <c r="J135">
        <f t="shared" si="23"/>
        <v>0</v>
      </c>
      <c r="K135">
        <f t="shared" si="24"/>
        <v>0</v>
      </c>
      <c r="M135">
        <f t="shared" ca="1" si="25"/>
        <v>0</v>
      </c>
      <c r="N135">
        <f t="shared" ca="1" si="26"/>
        <v>6</v>
      </c>
      <c r="O135">
        <f t="shared" ca="1" si="27"/>
        <v>1004</v>
      </c>
      <c r="P135">
        <f t="shared" ca="1" si="28"/>
        <v>0</v>
      </c>
      <c r="Q135">
        <f t="shared" ca="1" si="29"/>
        <v>0</v>
      </c>
    </row>
    <row r="136" spans="1:17" x14ac:dyDescent="0.2">
      <c r="A136">
        <f t="shared" si="30"/>
        <v>1.3615543028904814E-10</v>
      </c>
      <c r="B136">
        <f t="shared" si="31"/>
        <v>1.8919653537246723</v>
      </c>
      <c r="C136">
        <f t="shared" si="32"/>
        <v>1008.1080346461388</v>
      </c>
      <c r="D136">
        <f t="shared" si="33"/>
        <v>2.7170042591657184E-13</v>
      </c>
      <c r="E136">
        <f t="shared" si="34"/>
        <v>9.9577123880231613E-2</v>
      </c>
      <c r="G136">
        <f t="shared" si="20"/>
        <v>0</v>
      </c>
      <c r="H136">
        <f t="shared" si="21"/>
        <v>9</v>
      </c>
      <c r="I136">
        <f t="shared" si="22"/>
        <v>1001</v>
      </c>
      <c r="J136">
        <f t="shared" si="23"/>
        <v>0</v>
      </c>
      <c r="K136">
        <f t="shared" si="24"/>
        <v>0</v>
      </c>
      <c r="M136">
        <f t="shared" ca="1" si="25"/>
        <v>0</v>
      </c>
      <c r="N136">
        <f t="shared" ca="1" si="26"/>
        <v>6</v>
      </c>
      <c r="O136">
        <f t="shared" ca="1" si="27"/>
        <v>1004</v>
      </c>
      <c r="P136">
        <f t="shared" ca="1" si="28"/>
        <v>0</v>
      </c>
      <c r="Q136">
        <f t="shared" ca="1" si="29"/>
        <v>0</v>
      </c>
    </row>
    <row r="137" spans="1:17" x14ac:dyDescent="0.2">
      <c r="A137">
        <f t="shared" si="30"/>
        <v>1.3589782893221978E-10</v>
      </c>
      <c r="B137">
        <f t="shared" si="31"/>
        <v>1.7973670860386963</v>
      </c>
      <c r="C137">
        <f t="shared" si="32"/>
        <v>1008.202632913825</v>
      </c>
      <c r="D137">
        <f t="shared" si="33"/>
        <v>2.5760135682835395E-13</v>
      </c>
      <c r="E137">
        <f t="shared" si="34"/>
        <v>9.4598267686233625E-2</v>
      </c>
      <c r="G137">
        <f t="shared" ref="G137:G190" si="35">G136-J137</f>
        <v>0</v>
      </c>
      <c r="H137">
        <f t="shared" ref="H137:H190" si="36">H136+J137-K137</f>
        <v>9</v>
      </c>
      <c r="I137">
        <f t="shared" ref="I137:I190" si="37">I136+K137</f>
        <v>1001</v>
      </c>
      <c r="J137">
        <f t="shared" ref="J137:J190" si="38">MIN(ROUND($A$3*H136*G136,0),G136)</f>
        <v>0</v>
      </c>
      <c r="K137">
        <f t="shared" ref="K137:K190" si="39">MIN(ROUND($B$3*H136,0),H136)</f>
        <v>0</v>
      </c>
      <c r="M137">
        <f t="shared" ref="M137:M190" ca="1" si="40">M136-P137</f>
        <v>0</v>
      </c>
      <c r="N137">
        <f t="shared" ref="N137:N190" ca="1" si="41">N136+P137-Q137</f>
        <v>6</v>
      </c>
      <c r="O137">
        <f t="shared" ref="O137:O190" ca="1" si="42">O136+Q137</f>
        <v>1004</v>
      </c>
      <c r="P137">
        <f t="shared" ref="P137:P190" ca="1" si="43">MIN(ROUND(2*$A$3*N136*M136*RAND(),0),M136)</f>
        <v>0</v>
      </c>
      <c r="Q137">
        <f t="shared" ref="Q137:Q190" ca="1" si="44">MIN(ROUND(2*$B$3*N136*RAND(),0),N136)</f>
        <v>0</v>
      </c>
    </row>
    <row r="138" spans="1:17" x14ac:dyDescent="0.2">
      <c r="A138">
        <f t="shared" si="30"/>
        <v>1.3565357064743289E-10</v>
      </c>
      <c r="B138">
        <f t="shared" si="31"/>
        <v>1.7074987317370058</v>
      </c>
      <c r="C138">
        <f t="shared" si="32"/>
        <v>1008.292501268127</v>
      </c>
      <c r="D138">
        <f t="shared" si="33"/>
        <v>2.4425828478688912E-13</v>
      </c>
      <c r="E138">
        <f t="shared" si="34"/>
        <v>8.9868354301934822E-2</v>
      </c>
      <c r="G138">
        <f t="shared" si="35"/>
        <v>0</v>
      </c>
      <c r="H138">
        <f t="shared" si="36"/>
        <v>9</v>
      </c>
      <c r="I138">
        <f t="shared" si="37"/>
        <v>1001</v>
      </c>
      <c r="J138">
        <f t="shared" si="38"/>
        <v>0</v>
      </c>
      <c r="K138">
        <f t="shared" si="39"/>
        <v>0</v>
      </c>
      <c r="M138">
        <f t="shared" ca="1" si="40"/>
        <v>0</v>
      </c>
      <c r="N138">
        <f t="shared" ca="1" si="41"/>
        <v>6</v>
      </c>
      <c r="O138">
        <f t="shared" ca="1" si="42"/>
        <v>1004</v>
      </c>
      <c r="P138">
        <f t="shared" ca="1" si="43"/>
        <v>0</v>
      </c>
      <c r="Q138">
        <f t="shared" ca="1" si="44"/>
        <v>0</v>
      </c>
    </row>
    <row r="139" spans="1:17" x14ac:dyDescent="0.2">
      <c r="A139">
        <f t="shared" si="30"/>
        <v>1.3542194234759681E-10</v>
      </c>
      <c r="B139">
        <f t="shared" si="31"/>
        <v>1.6221237951503871</v>
      </c>
      <c r="C139">
        <f t="shared" si="32"/>
        <v>1008.3778762047139</v>
      </c>
      <c r="D139">
        <f t="shared" si="33"/>
        <v>2.31628299836088E-13</v>
      </c>
      <c r="E139">
        <f t="shared" si="34"/>
        <v>8.5374936586850303E-2</v>
      </c>
      <c r="G139">
        <f t="shared" si="35"/>
        <v>0</v>
      </c>
      <c r="H139">
        <f t="shared" si="36"/>
        <v>9</v>
      </c>
      <c r="I139">
        <f t="shared" si="37"/>
        <v>1001</v>
      </c>
      <c r="J139">
        <f t="shared" si="38"/>
        <v>0</v>
      </c>
      <c r="K139">
        <f t="shared" si="39"/>
        <v>0</v>
      </c>
      <c r="M139">
        <f t="shared" ca="1" si="40"/>
        <v>0</v>
      </c>
      <c r="N139">
        <f t="shared" ca="1" si="41"/>
        <v>6</v>
      </c>
      <c r="O139">
        <f t="shared" ca="1" si="42"/>
        <v>1004</v>
      </c>
      <c r="P139">
        <f t="shared" ca="1" si="43"/>
        <v>0</v>
      </c>
      <c r="Q139">
        <f t="shared" ca="1" si="44"/>
        <v>0</v>
      </c>
    </row>
    <row r="140" spans="1:17" x14ac:dyDescent="0.2">
      <c r="A140">
        <f t="shared" si="30"/>
        <v>1.3520227119252929E-10</v>
      </c>
      <c r="B140">
        <f t="shared" si="31"/>
        <v>1.5410176053930873</v>
      </c>
      <c r="C140">
        <f t="shared" si="32"/>
        <v>1008.4589823944714</v>
      </c>
      <c r="D140">
        <f t="shared" si="33"/>
        <v>2.1967115506752067E-13</v>
      </c>
      <c r="E140">
        <f t="shared" si="34"/>
        <v>8.1106189757519362E-2</v>
      </c>
      <c r="G140">
        <f t="shared" si="35"/>
        <v>0</v>
      </c>
      <c r="H140">
        <f t="shared" si="36"/>
        <v>9</v>
      </c>
      <c r="I140">
        <f t="shared" si="37"/>
        <v>1001</v>
      </c>
      <c r="J140">
        <f t="shared" si="38"/>
        <v>0</v>
      </c>
      <c r="K140">
        <f t="shared" si="39"/>
        <v>0</v>
      </c>
      <c r="M140">
        <f t="shared" ca="1" si="40"/>
        <v>0</v>
      </c>
      <c r="N140">
        <f t="shared" ca="1" si="41"/>
        <v>5</v>
      </c>
      <c r="O140">
        <f t="shared" ca="1" si="42"/>
        <v>1005</v>
      </c>
      <c r="P140">
        <f t="shared" ca="1" si="43"/>
        <v>0</v>
      </c>
      <c r="Q140">
        <f t="shared" ca="1" si="44"/>
        <v>1</v>
      </c>
    </row>
    <row r="141" spans="1:17" x14ac:dyDescent="0.2">
      <c r="A141">
        <f t="shared" si="30"/>
        <v>1.3499392211233246E-10</v>
      </c>
      <c r="B141">
        <f t="shared" si="31"/>
        <v>1.4639667251236412</v>
      </c>
      <c r="C141">
        <f t="shared" si="32"/>
        <v>1008.536033274741</v>
      </c>
      <c r="D141">
        <f t="shared" si="33"/>
        <v>2.083490801968183E-13</v>
      </c>
      <c r="E141">
        <f t="shared" si="34"/>
        <v>7.705088026965437E-2</v>
      </c>
      <c r="G141">
        <f t="shared" si="35"/>
        <v>0</v>
      </c>
      <c r="H141">
        <f t="shared" si="36"/>
        <v>9</v>
      </c>
      <c r="I141">
        <f t="shared" si="37"/>
        <v>1001</v>
      </c>
      <c r="J141">
        <f t="shared" si="38"/>
        <v>0</v>
      </c>
      <c r="K141">
        <f t="shared" si="39"/>
        <v>0</v>
      </c>
      <c r="M141">
        <f t="shared" ca="1" si="40"/>
        <v>0</v>
      </c>
      <c r="N141">
        <f t="shared" ca="1" si="41"/>
        <v>5</v>
      </c>
      <c r="O141">
        <f t="shared" ca="1" si="42"/>
        <v>1005</v>
      </c>
      <c r="P141">
        <f t="shared" ca="1" si="43"/>
        <v>0</v>
      </c>
      <c r="Q141">
        <f t="shared" ca="1" si="44"/>
        <v>0</v>
      </c>
    </row>
    <row r="142" spans="1:17" x14ac:dyDescent="0.2">
      <c r="A142">
        <f t="shared" si="30"/>
        <v>1.3479629550226609E-10</v>
      </c>
      <c r="B142">
        <f t="shared" si="31"/>
        <v>1.3907683888676567</v>
      </c>
      <c r="C142">
        <f t="shared" si="32"/>
        <v>1008.6092316109972</v>
      </c>
      <c r="D142">
        <f t="shared" si="33"/>
        <v>1.9762661006638726E-13</v>
      </c>
      <c r="E142">
        <f t="shared" si="34"/>
        <v>7.3198336256182064E-2</v>
      </c>
      <c r="G142">
        <f t="shared" si="35"/>
        <v>0</v>
      </c>
      <c r="H142">
        <f t="shared" si="36"/>
        <v>9</v>
      </c>
      <c r="I142">
        <f t="shared" si="37"/>
        <v>1001</v>
      </c>
      <c r="J142">
        <f t="shared" si="38"/>
        <v>0</v>
      </c>
      <c r="K142">
        <f t="shared" si="39"/>
        <v>0</v>
      </c>
      <c r="M142">
        <f t="shared" ca="1" si="40"/>
        <v>0</v>
      </c>
      <c r="N142">
        <f t="shared" ca="1" si="41"/>
        <v>5</v>
      </c>
      <c r="O142">
        <f t="shared" ca="1" si="42"/>
        <v>1005</v>
      </c>
      <c r="P142">
        <f t="shared" ca="1" si="43"/>
        <v>0</v>
      </c>
      <c r="Q142">
        <f t="shared" ca="1" si="44"/>
        <v>0</v>
      </c>
    </row>
    <row r="143" spans="1:17" x14ac:dyDescent="0.2">
      <c r="A143">
        <f t="shared" si="30"/>
        <v>1.3460882507554506E-10</v>
      </c>
      <c r="B143">
        <f t="shared" si="31"/>
        <v>1.3212299694244614</v>
      </c>
      <c r="C143">
        <f t="shared" si="32"/>
        <v>1008.6787700304405</v>
      </c>
      <c r="D143">
        <f t="shared" si="33"/>
        <v>1.8747042672101518E-13</v>
      </c>
      <c r="E143">
        <f t="shared" si="34"/>
        <v>6.9538419443382835E-2</v>
      </c>
      <c r="G143">
        <f t="shared" si="35"/>
        <v>0</v>
      </c>
      <c r="H143">
        <f t="shared" si="36"/>
        <v>9</v>
      </c>
      <c r="I143">
        <f t="shared" si="37"/>
        <v>1001</v>
      </c>
      <c r="J143">
        <f t="shared" si="38"/>
        <v>0</v>
      </c>
      <c r="K143">
        <f t="shared" si="39"/>
        <v>0</v>
      </c>
      <c r="M143">
        <f t="shared" ca="1" si="40"/>
        <v>0</v>
      </c>
      <c r="N143">
        <f t="shared" ca="1" si="41"/>
        <v>5</v>
      </c>
      <c r="O143">
        <f t="shared" ca="1" si="42"/>
        <v>1005</v>
      </c>
      <c r="P143">
        <f t="shared" ca="1" si="43"/>
        <v>0</v>
      </c>
      <c r="Q143">
        <f t="shared" ca="1" si="44"/>
        <v>0</v>
      </c>
    </row>
    <row r="144" spans="1:17" x14ac:dyDescent="0.2">
      <c r="A144">
        <f t="shared" si="30"/>
        <v>1.3443097586170625E-10</v>
      </c>
      <c r="B144">
        <f t="shared" si="31"/>
        <v>1.2551684709534161</v>
      </c>
      <c r="C144">
        <f t="shared" si="32"/>
        <v>1008.7448315289117</v>
      </c>
      <c r="D144">
        <f t="shared" si="33"/>
        <v>1.7784921383882509E-13</v>
      </c>
      <c r="E144">
        <f t="shared" si="34"/>
        <v>6.6061498471223071E-2</v>
      </c>
      <c r="G144">
        <f t="shared" si="35"/>
        <v>0</v>
      </c>
      <c r="H144">
        <f t="shared" si="36"/>
        <v>9</v>
      </c>
      <c r="I144">
        <f t="shared" si="37"/>
        <v>1001</v>
      </c>
      <c r="J144">
        <f t="shared" si="38"/>
        <v>0</v>
      </c>
      <c r="K144">
        <f t="shared" si="39"/>
        <v>0</v>
      </c>
      <c r="M144">
        <f t="shared" ca="1" si="40"/>
        <v>0</v>
      </c>
      <c r="N144">
        <f t="shared" ca="1" si="41"/>
        <v>5</v>
      </c>
      <c r="O144">
        <f t="shared" ca="1" si="42"/>
        <v>1005</v>
      </c>
      <c r="P144">
        <f t="shared" ca="1" si="43"/>
        <v>0</v>
      </c>
      <c r="Q144">
        <f t="shared" ca="1" si="44"/>
        <v>0</v>
      </c>
    </row>
    <row r="145" spans="1:17" x14ac:dyDescent="0.2">
      <c r="A145">
        <f t="shared" si="30"/>
        <v>1.3426224233928514E-10</v>
      </c>
      <c r="B145">
        <f t="shared" si="31"/>
        <v>1.1924100474059141</v>
      </c>
      <c r="C145">
        <f t="shared" si="32"/>
        <v>1008.8075899524594</v>
      </c>
      <c r="D145">
        <f t="shared" si="33"/>
        <v>1.6873352242111343E-13</v>
      </c>
      <c r="E145">
        <f t="shared" si="34"/>
        <v>6.2758423547670805E-2</v>
      </c>
      <c r="G145">
        <f t="shared" si="35"/>
        <v>0</v>
      </c>
      <c r="H145">
        <f t="shared" si="36"/>
        <v>9</v>
      </c>
      <c r="I145">
        <f t="shared" si="37"/>
        <v>1001</v>
      </c>
      <c r="J145">
        <f t="shared" si="38"/>
        <v>0</v>
      </c>
      <c r="K145">
        <f t="shared" si="39"/>
        <v>0</v>
      </c>
      <c r="M145">
        <f t="shared" ca="1" si="40"/>
        <v>0</v>
      </c>
      <c r="N145">
        <f t="shared" ca="1" si="41"/>
        <v>5</v>
      </c>
      <c r="O145">
        <f t="shared" ca="1" si="42"/>
        <v>1005</v>
      </c>
      <c r="P145">
        <f t="shared" ca="1" si="43"/>
        <v>0</v>
      </c>
      <c r="Q145">
        <f t="shared" ca="1" si="44"/>
        <v>0</v>
      </c>
    </row>
    <row r="146" spans="1:17" x14ac:dyDescent="0.2">
      <c r="A146">
        <f t="shared" si="30"/>
        <v>1.3410214669253253E-10</v>
      </c>
      <c r="B146">
        <f t="shared" si="31"/>
        <v>1.1327895450357786</v>
      </c>
      <c r="C146">
        <f t="shared" si="32"/>
        <v>1008.8672104548297</v>
      </c>
      <c r="D146">
        <f t="shared" si="33"/>
        <v>1.6009564675261133E-13</v>
      </c>
      <c r="E146">
        <f t="shared" si="34"/>
        <v>5.9620502370295703E-2</v>
      </c>
      <c r="G146">
        <f t="shared" si="35"/>
        <v>0</v>
      </c>
      <c r="H146">
        <f t="shared" si="36"/>
        <v>9</v>
      </c>
      <c r="I146">
        <f t="shared" si="37"/>
        <v>1001</v>
      </c>
      <c r="J146">
        <f t="shared" si="38"/>
        <v>0</v>
      </c>
      <c r="K146">
        <f t="shared" si="39"/>
        <v>0</v>
      </c>
      <c r="M146">
        <f t="shared" ca="1" si="40"/>
        <v>0</v>
      </c>
      <c r="N146">
        <f t="shared" ca="1" si="41"/>
        <v>5</v>
      </c>
      <c r="O146">
        <f t="shared" ca="1" si="42"/>
        <v>1005</v>
      </c>
      <c r="P146">
        <f t="shared" ca="1" si="43"/>
        <v>0</v>
      </c>
      <c r="Q146">
        <f t="shared" ca="1" si="44"/>
        <v>0</v>
      </c>
    </row>
    <row r="147" spans="1:17" x14ac:dyDescent="0.2">
      <c r="A147">
        <f t="shared" si="30"/>
        <v>1.3395023718279238E-10</v>
      </c>
      <c r="B147">
        <f t="shared" si="31"/>
        <v>1.0761500677841416</v>
      </c>
      <c r="C147">
        <f t="shared" si="32"/>
        <v>1008.9238499320815</v>
      </c>
      <c r="D147">
        <f t="shared" si="33"/>
        <v>1.5190950974015518E-13</v>
      </c>
      <c r="E147">
        <f t="shared" si="34"/>
        <v>5.6639477251788931E-2</v>
      </c>
      <c r="G147">
        <f t="shared" si="35"/>
        <v>0</v>
      </c>
      <c r="H147">
        <f t="shared" si="36"/>
        <v>9</v>
      </c>
      <c r="I147">
        <f t="shared" si="37"/>
        <v>1001</v>
      </c>
      <c r="J147">
        <f t="shared" si="38"/>
        <v>0</v>
      </c>
      <c r="K147">
        <f t="shared" si="39"/>
        <v>0</v>
      </c>
      <c r="M147">
        <f t="shared" ca="1" si="40"/>
        <v>0</v>
      </c>
      <c r="N147">
        <f t="shared" ca="1" si="41"/>
        <v>5</v>
      </c>
      <c r="O147">
        <f t="shared" ca="1" si="42"/>
        <v>1005</v>
      </c>
      <c r="P147">
        <f t="shared" ca="1" si="43"/>
        <v>0</v>
      </c>
      <c r="Q147">
        <f t="shared" ca="1" si="44"/>
        <v>0</v>
      </c>
    </row>
    <row r="148" spans="1:17" x14ac:dyDescent="0.2">
      <c r="A148">
        <f t="shared" si="30"/>
        <v>1.3380608662596842E-10</v>
      </c>
      <c r="B148">
        <f t="shared" si="31"/>
        <v>1.0223425643950785</v>
      </c>
      <c r="C148">
        <f t="shared" si="32"/>
        <v>1008.9776574354706</v>
      </c>
      <c r="D148">
        <f t="shared" si="33"/>
        <v>1.4415055682396388E-13</v>
      </c>
      <c r="E148">
        <f t="shared" si="34"/>
        <v>5.3807503389207083E-2</v>
      </c>
      <c r="G148">
        <f t="shared" si="35"/>
        <v>0</v>
      </c>
      <c r="H148">
        <f t="shared" si="36"/>
        <v>9</v>
      </c>
      <c r="I148">
        <f t="shared" si="37"/>
        <v>1001</v>
      </c>
      <c r="J148">
        <f t="shared" si="38"/>
        <v>0</v>
      </c>
      <c r="K148">
        <f t="shared" si="39"/>
        <v>0</v>
      </c>
      <c r="M148">
        <f t="shared" ca="1" si="40"/>
        <v>0</v>
      </c>
      <c r="N148">
        <f t="shared" ca="1" si="41"/>
        <v>5</v>
      </c>
      <c r="O148">
        <f t="shared" ca="1" si="42"/>
        <v>1005</v>
      </c>
      <c r="P148">
        <f t="shared" ca="1" si="43"/>
        <v>0</v>
      </c>
      <c r="Q148">
        <f t="shared" ca="1" si="44"/>
        <v>0</v>
      </c>
    </row>
    <row r="149" spans="1:17" x14ac:dyDescent="0.2">
      <c r="A149">
        <f t="shared" si="30"/>
        <v>1.3366929096823554E-10</v>
      </c>
      <c r="B149">
        <f t="shared" si="31"/>
        <v>0.97122543617546142</v>
      </c>
      <c r="C149">
        <f t="shared" si="32"/>
        <v>1009.0287745636904</v>
      </c>
      <c r="D149">
        <f t="shared" si="33"/>
        <v>1.3679565773286256E-13</v>
      </c>
      <c r="E149">
        <f t="shared" si="34"/>
        <v>5.1117128219753928E-2</v>
      </c>
      <c r="G149">
        <f t="shared" si="35"/>
        <v>0</v>
      </c>
      <c r="H149">
        <f t="shared" si="36"/>
        <v>9</v>
      </c>
      <c r="I149">
        <f t="shared" si="37"/>
        <v>1001</v>
      </c>
      <c r="J149">
        <f t="shared" si="38"/>
        <v>0</v>
      </c>
      <c r="K149">
        <f t="shared" si="39"/>
        <v>0</v>
      </c>
      <c r="M149">
        <f t="shared" ca="1" si="40"/>
        <v>0</v>
      </c>
      <c r="N149">
        <f t="shared" ca="1" si="41"/>
        <v>5</v>
      </c>
      <c r="O149">
        <f t="shared" ca="1" si="42"/>
        <v>1005</v>
      </c>
      <c r="P149">
        <f t="shared" ca="1" si="43"/>
        <v>0</v>
      </c>
      <c r="Q149">
        <f t="shared" ca="1" si="44"/>
        <v>0</v>
      </c>
    </row>
    <row r="150" spans="1:17" x14ac:dyDescent="0.2">
      <c r="A150">
        <f t="shared" si="30"/>
        <v>1.3353946795281166E-10</v>
      </c>
      <c r="B150">
        <f t="shared" si="31"/>
        <v>0.92266416436681808</v>
      </c>
      <c r="C150">
        <f t="shared" si="32"/>
        <v>1009.0773358354992</v>
      </c>
      <c r="D150">
        <f t="shared" si="33"/>
        <v>1.2982301542388923E-13</v>
      </c>
      <c r="E150">
        <f t="shared" si="34"/>
        <v>4.8561271808773072E-2</v>
      </c>
      <c r="G150">
        <f t="shared" si="35"/>
        <v>0</v>
      </c>
      <c r="H150">
        <f t="shared" si="36"/>
        <v>9</v>
      </c>
      <c r="I150">
        <f t="shared" si="37"/>
        <v>1001</v>
      </c>
      <c r="J150">
        <f t="shared" si="38"/>
        <v>0</v>
      </c>
      <c r="K150">
        <f t="shared" si="39"/>
        <v>0</v>
      </c>
      <c r="M150">
        <f t="shared" ca="1" si="40"/>
        <v>0</v>
      </c>
      <c r="N150">
        <f t="shared" ca="1" si="41"/>
        <v>5</v>
      </c>
      <c r="O150">
        <f t="shared" ca="1" si="42"/>
        <v>1005</v>
      </c>
      <c r="P150">
        <f t="shared" ca="1" si="43"/>
        <v>0</v>
      </c>
      <c r="Q150">
        <f t="shared" ca="1" si="44"/>
        <v>0</v>
      </c>
    </row>
    <row r="151" spans="1:17" x14ac:dyDescent="0.2">
      <c r="A151">
        <f t="shared" si="30"/>
        <v>1.3341625587120299E-10</v>
      </c>
      <c r="B151">
        <f t="shared" si="31"/>
        <v>0.87653095614860044</v>
      </c>
      <c r="C151">
        <f t="shared" si="32"/>
        <v>1009.1234690437175</v>
      </c>
      <c r="D151">
        <f t="shared" si="33"/>
        <v>1.2321208160867047E-13</v>
      </c>
      <c r="E151">
        <f t="shared" si="34"/>
        <v>4.613320821834091E-2</v>
      </c>
      <c r="G151">
        <f t="shared" si="35"/>
        <v>0</v>
      </c>
      <c r="H151">
        <f t="shared" si="36"/>
        <v>9</v>
      </c>
      <c r="I151">
        <f t="shared" si="37"/>
        <v>1001</v>
      </c>
      <c r="J151">
        <f t="shared" si="38"/>
        <v>0</v>
      </c>
      <c r="K151">
        <f t="shared" si="39"/>
        <v>0</v>
      </c>
      <c r="M151">
        <f t="shared" ca="1" si="40"/>
        <v>0</v>
      </c>
      <c r="N151">
        <f t="shared" ca="1" si="41"/>
        <v>5</v>
      </c>
      <c r="O151">
        <f t="shared" ca="1" si="42"/>
        <v>1005</v>
      </c>
      <c r="P151">
        <f t="shared" ca="1" si="43"/>
        <v>0</v>
      </c>
      <c r="Q151">
        <f t="shared" ca="1" si="44"/>
        <v>0</v>
      </c>
    </row>
    <row r="152" spans="1:17" x14ac:dyDescent="0.2">
      <c r="A152">
        <f t="shared" si="30"/>
        <v>1.3329931239287844E-10</v>
      </c>
      <c r="B152">
        <f t="shared" si="31"/>
        <v>0.83270440834128734</v>
      </c>
      <c r="C152">
        <f t="shared" si="32"/>
        <v>1009.1672955915249</v>
      </c>
      <c r="D152">
        <f t="shared" si="33"/>
        <v>1.1694347832455189E-13</v>
      </c>
      <c r="E152">
        <f t="shared" si="34"/>
        <v>4.3826547807430026E-2</v>
      </c>
      <c r="G152">
        <f t="shared" si="35"/>
        <v>0</v>
      </c>
      <c r="H152">
        <f t="shared" si="36"/>
        <v>9</v>
      </c>
      <c r="I152">
        <f t="shared" si="37"/>
        <v>1001</v>
      </c>
      <c r="J152">
        <f t="shared" si="38"/>
        <v>0</v>
      </c>
      <c r="K152">
        <f t="shared" si="39"/>
        <v>0</v>
      </c>
      <c r="M152">
        <f t="shared" ca="1" si="40"/>
        <v>0</v>
      </c>
      <c r="N152">
        <f t="shared" ca="1" si="41"/>
        <v>5</v>
      </c>
      <c r="O152">
        <f t="shared" ca="1" si="42"/>
        <v>1005</v>
      </c>
      <c r="P152">
        <f t="shared" ca="1" si="43"/>
        <v>0</v>
      </c>
      <c r="Q152">
        <f t="shared" ca="1" si="44"/>
        <v>0</v>
      </c>
    </row>
    <row r="153" spans="1:17" x14ac:dyDescent="0.2">
      <c r="A153">
        <f t="shared" si="30"/>
        <v>1.3318831346782002E-10</v>
      </c>
      <c r="B153">
        <f t="shared" si="31"/>
        <v>0.79106918792433401</v>
      </c>
      <c r="C153">
        <f t="shared" si="32"/>
        <v>1009.208930811942</v>
      </c>
      <c r="D153">
        <f t="shared" si="33"/>
        <v>1.1099892505841228E-13</v>
      </c>
      <c r="E153">
        <f t="shared" si="34"/>
        <v>4.163522041706437E-2</v>
      </c>
      <c r="G153">
        <f t="shared" si="35"/>
        <v>0</v>
      </c>
      <c r="H153">
        <f t="shared" si="36"/>
        <v>9</v>
      </c>
      <c r="I153">
        <f t="shared" si="37"/>
        <v>1001</v>
      </c>
      <c r="J153">
        <f t="shared" si="38"/>
        <v>0</v>
      </c>
      <c r="K153">
        <f t="shared" si="39"/>
        <v>0</v>
      </c>
      <c r="M153">
        <f t="shared" ca="1" si="40"/>
        <v>0</v>
      </c>
      <c r="N153">
        <f t="shared" ca="1" si="41"/>
        <v>5</v>
      </c>
      <c r="O153">
        <f t="shared" ca="1" si="42"/>
        <v>1005</v>
      </c>
      <c r="P153">
        <f t="shared" ca="1" si="43"/>
        <v>0</v>
      </c>
      <c r="Q153">
        <f t="shared" ca="1" si="44"/>
        <v>0</v>
      </c>
    </row>
    <row r="154" spans="1:17" x14ac:dyDescent="0.2">
      <c r="A154">
        <f t="shared" si="30"/>
        <v>1.3308295229684402E-10</v>
      </c>
      <c r="B154">
        <f t="shared" si="31"/>
        <v>0.75151572852822268</v>
      </c>
      <c r="C154">
        <f t="shared" si="32"/>
        <v>1009.2484842713382</v>
      </c>
      <c r="D154">
        <f t="shared" si="33"/>
        <v>1.0536117097600003E-13</v>
      </c>
      <c r="E154">
        <f t="shared" si="34"/>
        <v>3.9553459396216704E-2</v>
      </c>
      <c r="G154">
        <f t="shared" si="35"/>
        <v>0</v>
      </c>
      <c r="H154">
        <f t="shared" si="36"/>
        <v>9</v>
      </c>
      <c r="I154">
        <f t="shared" si="37"/>
        <v>1001</v>
      </c>
      <c r="J154">
        <f t="shared" si="38"/>
        <v>0</v>
      </c>
      <c r="K154">
        <f t="shared" si="39"/>
        <v>0</v>
      </c>
      <c r="M154">
        <f t="shared" ca="1" si="40"/>
        <v>0</v>
      </c>
      <c r="N154">
        <f t="shared" ca="1" si="41"/>
        <v>5</v>
      </c>
      <c r="O154">
        <f t="shared" ca="1" si="42"/>
        <v>1005</v>
      </c>
      <c r="P154">
        <f t="shared" ca="1" si="43"/>
        <v>0</v>
      </c>
      <c r="Q154">
        <f t="shared" ca="1" si="44"/>
        <v>0</v>
      </c>
    </row>
    <row r="155" spans="1:17" x14ac:dyDescent="0.2">
      <c r="A155">
        <f t="shared" si="30"/>
        <v>1.3298293836499398E-10</v>
      </c>
      <c r="B155">
        <f t="shared" si="31"/>
        <v>0.71393994210191158</v>
      </c>
      <c r="C155">
        <f t="shared" si="32"/>
        <v>1009.2860600577645</v>
      </c>
      <c r="D155">
        <f t="shared" si="33"/>
        <v>1.0001393185004944E-13</v>
      </c>
      <c r="E155">
        <f t="shared" si="34"/>
        <v>3.7575786426411135E-2</v>
      </c>
      <c r="G155">
        <f t="shared" si="35"/>
        <v>0</v>
      </c>
      <c r="H155">
        <f t="shared" si="36"/>
        <v>9</v>
      </c>
      <c r="I155">
        <f t="shared" si="37"/>
        <v>1001</v>
      </c>
      <c r="J155">
        <f t="shared" si="38"/>
        <v>0</v>
      </c>
      <c r="K155">
        <f t="shared" si="39"/>
        <v>0</v>
      </c>
      <c r="M155">
        <f t="shared" ca="1" si="40"/>
        <v>0</v>
      </c>
      <c r="N155">
        <f t="shared" ca="1" si="41"/>
        <v>5</v>
      </c>
      <c r="O155">
        <f t="shared" ca="1" si="42"/>
        <v>1005</v>
      </c>
      <c r="P155">
        <f t="shared" ca="1" si="43"/>
        <v>0</v>
      </c>
      <c r="Q155">
        <f t="shared" ca="1" si="44"/>
        <v>0</v>
      </c>
    </row>
    <row r="156" spans="1:17" x14ac:dyDescent="0.2">
      <c r="A156">
        <f t="shared" si="30"/>
        <v>1.3288799653367713E-10</v>
      </c>
      <c r="B156">
        <f t="shared" si="31"/>
        <v>0.67824294499691096</v>
      </c>
      <c r="C156">
        <f t="shared" si="32"/>
        <v>1009.3217570548696</v>
      </c>
      <c r="D156">
        <f t="shared" si="33"/>
        <v>9.4941831316845884E-14</v>
      </c>
      <c r="E156">
        <f t="shared" si="34"/>
        <v>3.5696997105095579E-2</v>
      </c>
      <c r="G156">
        <f t="shared" si="35"/>
        <v>0</v>
      </c>
      <c r="H156">
        <f t="shared" si="36"/>
        <v>9</v>
      </c>
      <c r="I156">
        <f t="shared" si="37"/>
        <v>1001</v>
      </c>
      <c r="J156">
        <f t="shared" si="38"/>
        <v>0</v>
      </c>
      <c r="K156">
        <f t="shared" si="39"/>
        <v>0</v>
      </c>
      <c r="M156">
        <f t="shared" ca="1" si="40"/>
        <v>0</v>
      </c>
      <c r="N156">
        <f t="shared" ca="1" si="41"/>
        <v>5</v>
      </c>
      <c r="O156">
        <f t="shared" ca="1" si="42"/>
        <v>1005</v>
      </c>
      <c r="P156">
        <f t="shared" ca="1" si="43"/>
        <v>0</v>
      </c>
      <c r="Q156">
        <f t="shared" ca="1" si="44"/>
        <v>0</v>
      </c>
    </row>
    <row r="157" spans="1:17" x14ac:dyDescent="0.2">
      <c r="A157">
        <f t="shared" si="30"/>
        <v>1.327978661875534E-10</v>
      </c>
      <c r="B157">
        <f t="shared" si="31"/>
        <v>0.64433079774715551</v>
      </c>
      <c r="C157">
        <f t="shared" si="32"/>
        <v>1009.3556692021194</v>
      </c>
      <c r="D157">
        <f t="shared" si="33"/>
        <v>9.0130346123740473E-14</v>
      </c>
      <c r="E157">
        <f t="shared" si="34"/>
        <v>3.3912147249845551E-2</v>
      </c>
      <c r="G157">
        <f t="shared" si="35"/>
        <v>0</v>
      </c>
      <c r="H157">
        <f t="shared" si="36"/>
        <v>9</v>
      </c>
      <c r="I157">
        <f t="shared" si="37"/>
        <v>1001</v>
      </c>
      <c r="J157">
        <f t="shared" si="38"/>
        <v>0</v>
      </c>
      <c r="K157">
        <f t="shared" si="39"/>
        <v>0</v>
      </c>
      <c r="M157">
        <f t="shared" ca="1" si="40"/>
        <v>0</v>
      </c>
      <c r="N157">
        <f t="shared" ca="1" si="41"/>
        <v>5</v>
      </c>
      <c r="O157">
        <f t="shared" ca="1" si="42"/>
        <v>1005</v>
      </c>
      <c r="P157">
        <f t="shared" ca="1" si="43"/>
        <v>0</v>
      </c>
      <c r="Q157">
        <f t="shared" ca="1" si="44"/>
        <v>0</v>
      </c>
    </row>
    <row r="158" spans="1:17" x14ac:dyDescent="0.2">
      <c r="A158">
        <f t="shared" si="30"/>
        <v>1.3271230043249364E-10</v>
      </c>
      <c r="B158">
        <f t="shared" si="31"/>
        <v>0.61211425785988338</v>
      </c>
      <c r="C158">
        <f t="shared" si="32"/>
        <v>1009.3878857420068</v>
      </c>
      <c r="D158">
        <f t="shared" si="33"/>
        <v>8.5565755059746289E-14</v>
      </c>
      <c r="E158">
        <f t="shared" si="34"/>
        <v>3.221653988735778E-2</v>
      </c>
      <c r="G158">
        <f t="shared" si="35"/>
        <v>0</v>
      </c>
      <c r="H158">
        <f t="shared" si="36"/>
        <v>9</v>
      </c>
      <c r="I158">
        <f t="shared" si="37"/>
        <v>1001</v>
      </c>
      <c r="J158">
        <f t="shared" si="38"/>
        <v>0</v>
      </c>
      <c r="K158">
        <f t="shared" si="39"/>
        <v>0</v>
      </c>
      <c r="M158">
        <f t="shared" ca="1" si="40"/>
        <v>0</v>
      </c>
      <c r="N158">
        <f t="shared" ca="1" si="41"/>
        <v>5</v>
      </c>
      <c r="O158">
        <f t="shared" ca="1" si="42"/>
        <v>1005</v>
      </c>
      <c r="P158">
        <f t="shared" ca="1" si="43"/>
        <v>0</v>
      </c>
      <c r="Q158">
        <f t="shared" ca="1" si="44"/>
        <v>0</v>
      </c>
    </row>
    <row r="159" spans="1:17" x14ac:dyDescent="0.2">
      <c r="A159">
        <f t="shared" si="30"/>
        <v>1.3263106534120554E-10</v>
      </c>
      <c r="B159">
        <f t="shared" si="31"/>
        <v>0.58150854496697046</v>
      </c>
      <c r="C159">
        <f t="shared" si="32"/>
        <v>1009.4184914548998</v>
      </c>
      <c r="D159">
        <f t="shared" si="33"/>
        <v>8.1235091288113721E-14</v>
      </c>
      <c r="E159">
        <f t="shared" si="34"/>
        <v>3.0605712892994172E-2</v>
      </c>
      <c r="G159">
        <f t="shared" si="35"/>
        <v>0</v>
      </c>
      <c r="H159">
        <f t="shared" si="36"/>
        <v>9</v>
      </c>
      <c r="I159">
        <f t="shared" si="37"/>
        <v>1001</v>
      </c>
      <c r="J159">
        <f t="shared" si="38"/>
        <v>0</v>
      </c>
      <c r="K159">
        <f t="shared" si="39"/>
        <v>0</v>
      </c>
      <c r="M159">
        <f t="shared" ca="1" si="40"/>
        <v>0</v>
      </c>
      <c r="N159">
        <f t="shared" ca="1" si="41"/>
        <v>5</v>
      </c>
      <c r="O159">
        <f t="shared" ca="1" si="42"/>
        <v>1005</v>
      </c>
      <c r="P159">
        <f t="shared" ca="1" si="43"/>
        <v>0</v>
      </c>
      <c r="Q159">
        <f t="shared" ca="1" si="44"/>
        <v>0</v>
      </c>
    </row>
    <row r="160" spans="1:17" x14ac:dyDescent="0.2">
      <c r="A160">
        <f t="shared" si="30"/>
        <v>1.3255393924338156E-10</v>
      </c>
      <c r="B160">
        <f t="shared" si="31"/>
        <v>0.55243311771869907</v>
      </c>
      <c r="C160">
        <f t="shared" si="32"/>
        <v>1009.4475668821482</v>
      </c>
      <c r="D160">
        <f t="shared" si="33"/>
        <v>7.7126097823983616E-14</v>
      </c>
      <c r="E160">
        <f t="shared" si="34"/>
        <v>2.9075427248348523E-2</v>
      </c>
      <c r="G160">
        <f t="shared" si="35"/>
        <v>0</v>
      </c>
      <c r="H160">
        <f t="shared" si="36"/>
        <v>9</v>
      </c>
      <c r="I160">
        <f t="shared" si="37"/>
        <v>1001</v>
      </c>
      <c r="J160">
        <f t="shared" si="38"/>
        <v>0</v>
      </c>
      <c r="K160">
        <f t="shared" si="39"/>
        <v>0</v>
      </c>
      <c r="M160">
        <f t="shared" ca="1" si="40"/>
        <v>0</v>
      </c>
      <c r="N160">
        <f t="shared" ca="1" si="41"/>
        <v>5</v>
      </c>
      <c r="O160">
        <f t="shared" ca="1" si="42"/>
        <v>1005</v>
      </c>
      <c r="P160">
        <f t="shared" ca="1" si="43"/>
        <v>0</v>
      </c>
      <c r="Q160">
        <f t="shared" ca="1" si="44"/>
        <v>0</v>
      </c>
    </row>
    <row r="161" spans="1:17" x14ac:dyDescent="0.2">
      <c r="A161">
        <f t="shared" si="30"/>
        <v>1.3248071205745944E-10</v>
      </c>
      <c r="B161">
        <f t="shared" si="31"/>
        <v>0.52481146183283744</v>
      </c>
      <c r="C161">
        <f t="shared" si="32"/>
        <v>1009.4751885380341</v>
      </c>
      <c r="D161">
        <f t="shared" si="33"/>
        <v>7.3227185922116302E-14</v>
      </c>
      <c r="E161">
        <f t="shared" si="34"/>
        <v>2.7621655885934956E-2</v>
      </c>
      <c r="G161">
        <f t="shared" si="35"/>
        <v>0</v>
      </c>
      <c r="H161">
        <f t="shared" si="36"/>
        <v>9</v>
      </c>
      <c r="I161">
        <f t="shared" si="37"/>
        <v>1001</v>
      </c>
      <c r="J161">
        <f t="shared" si="38"/>
        <v>0</v>
      </c>
      <c r="K161">
        <f t="shared" si="39"/>
        <v>0</v>
      </c>
      <c r="M161">
        <f t="shared" ca="1" si="40"/>
        <v>0</v>
      </c>
      <c r="N161">
        <f t="shared" ca="1" si="41"/>
        <v>5</v>
      </c>
      <c r="O161">
        <f t="shared" ca="1" si="42"/>
        <v>1005</v>
      </c>
      <c r="P161">
        <f t="shared" ca="1" si="43"/>
        <v>0</v>
      </c>
      <c r="Q161">
        <f t="shared" ca="1" si="44"/>
        <v>0</v>
      </c>
    </row>
    <row r="162" spans="1:17" x14ac:dyDescent="0.2">
      <c r="A162">
        <f t="shared" si="30"/>
        <v>1.324111846612999E-10</v>
      </c>
      <c r="B162">
        <f t="shared" si="31"/>
        <v>0.49857088874126509</v>
      </c>
      <c r="C162">
        <f t="shared" si="32"/>
        <v>1009.5014291111257</v>
      </c>
      <c r="D162">
        <f t="shared" si="33"/>
        <v>6.9527396159530505E-14</v>
      </c>
      <c r="E162">
        <f t="shared" si="34"/>
        <v>2.6240573091641874E-2</v>
      </c>
      <c r="G162">
        <f t="shared" si="35"/>
        <v>0</v>
      </c>
      <c r="H162">
        <f t="shared" si="36"/>
        <v>9</v>
      </c>
      <c r="I162">
        <f t="shared" si="37"/>
        <v>1001</v>
      </c>
      <c r="J162">
        <f t="shared" si="38"/>
        <v>0</v>
      </c>
      <c r="K162">
        <f t="shared" si="39"/>
        <v>0</v>
      </c>
      <c r="M162">
        <f t="shared" ca="1" si="40"/>
        <v>0</v>
      </c>
      <c r="N162">
        <f t="shared" ca="1" si="41"/>
        <v>5</v>
      </c>
      <c r="O162">
        <f t="shared" ca="1" si="42"/>
        <v>1005</v>
      </c>
      <c r="P162">
        <f t="shared" ca="1" si="43"/>
        <v>0</v>
      </c>
      <c r="Q162">
        <f t="shared" ca="1" si="44"/>
        <v>0</v>
      </c>
    </row>
    <row r="163" spans="1:17" x14ac:dyDescent="0.2">
      <c r="A163">
        <f t="shared" si="30"/>
        <v>1.3234516829928404E-10</v>
      </c>
      <c r="B163">
        <f t="shared" si="31"/>
        <v>0.47364234430426783</v>
      </c>
      <c r="C163">
        <f t="shared" si="32"/>
        <v>1009.5263576555628</v>
      </c>
      <c r="D163">
        <f t="shared" si="33"/>
        <v>6.6016362015868061E-14</v>
      </c>
      <c r="E163">
        <f t="shared" si="34"/>
        <v>2.4928544437063258E-2</v>
      </c>
      <c r="G163">
        <f t="shared" si="35"/>
        <v>0</v>
      </c>
      <c r="H163">
        <f t="shared" si="36"/>
        <v>9</v>
      </c>
      <c r="I163">
        <f t="shared" si="37"/>
        <v>1001</v>
      </c>
      <c r="J163">
        <f t="shared" si="38"/>
        <v>0</v>
      </c>
      <c r="K163">
        <f t="shared" si="39"/>
        <v>0</v>
      </c>
      <c r="M163">
        <f t="shared" ca="1" si="40"/>
        <v>0</v>
      </c>
      <c r="N163">
        <f t="shared" ca="1" si="41"/>
        <v>5</v>
      </c>
      <c r="O163">
        <f t="shared" ca="1" si="42"/>
        <v>1005</v>
      </c>
      <c r="P163">
        <f t="shared" ca="1" si="43"/>
        <v>0</v>
      </c>
      <c r="Q163">
        <f t="shared" ca="1" si="44"/>
        <v>0</v>
      </c>
    </row>
    <row r="164" spans="1:17" x14ac:dyDescent="0.2">
      <c r="A164">
        <f t="shared" si="30"/>
        <v>1.3228248402351343E-10</v>
      </c>
      <c r="B164">
        <f t="shared" si="31"/>
        <v>0.44996022708911709</v>
      </c>
      <c r="C164">
        <f t="shared" si="32"/>
        <v>1009.5500397727781</v>
      </c>
      <c r="D164">
        <f t="shared" si="33"/>
        <v>6.2684275770615762E-14</v>
      </c>
      <c r="E164">
        <f t="shared" si="34"/>
        <v>2.3682117215213391E-2</v>
      </c>
      <c r="G164">
        <f t="shared" si="35"/>
        <v>0</v>
      </c>
      <c r="H164">
        <f t="shared" si="36"/>
        <v>9</v>
      </c>
      <c r="I164">
        <f t="shared" si="37"/>
        <v>1001</v>
      </c>
      <c r="J164">
        <f t="shared" si="38"/>
        <v>0</v>
      </c>
      <c r="K164">
        <f t="shared" si="39"/>
        <v>0</v>
      </c>
      <c r="M164">
        <f t="shared" ca="1" si="40"/>
        <v>0</v>
      </c>
      <c r="N164">
        <f t="shared" ca="1" si="41"/>
        <v>5</v>
      </c>
      <c r="O164">
        <f t="shared" ca="1" si="42"/>
        <v>1005</v>
      </c>
      <c r="P164">
        <f t="shared" ca="1" si="43"/>
        <v>0</v>
      </c>
      <c r="Q164">
        <f t="shared" ca="1" si="44"/>
        <v>0</v>
      </c>
    </row>
    <row r="165" spans="1:17" x14ac:dyDescent="0.2">
      <c r="A165">
        <f t="shared" si="30"/>
        <v>1.322229621669623E-10</v>
      </c>
      <c r="B165">
        <f t="shared" si="31"/>
        <v>0.42746221573472076</v>
      </c>
      <c r="C165">
        <f t="shared" si="32"/>
        <v>1009.5725377841325</v>
      </c>
      <c r="D165">
        <f t="shared" si="33"/>
        <v>5.9521856551132612E-14</v>
      </c>
      <c r="E165">
        <f t="shared" si="34"/>
        <v>2.2498011354455855E-2</v>
      </c>
      <c r="G165">
        <f t="shared" si="35"/>
        <v>0</v>
      </c>
      <c r="H165">
        <f t="shared" si="36"/>
        <v>9</v>
      </c>
      <c r="I165">
        <f t="shared" si="37"/>
        <v>1001</v>
      </c>
      <c r="J165">
        <f t="shared" si="38"/>
        <v>0</v>
      </c>
      <c r="K165">
        <f t="shared" si="39"/>
        <v>0</v>
      </c>
      <c r="M165">
        <f t="shared" ca="1" si="40"/>
        <v>0</v>
      </c>
      <c r="N165">
        <f t="shared" ca="1" si="41"/>
        <v>5</v>
      </c>
      <c r="O165">
        <f t="shared" ca="1" si="42"/>
        <v>1005</v>
      </c>
      <c r="P165">
        <f t="shared" ca="1" si="43"/>
        <v>0</v>
      </c>
      <c r="Q165">
        <f t="shared" ca="1" si="44"/>
        <v>0</v>
      </c>
    </row>
    <row r="166" spans="1:17" x14ac:dyDescent="0.2">
      <c r="A166">
        <f t="shared" si="30"/>
        <v>1.321664418465834E-10</v>
      </c>
      <c r="B166">
        <f t="shared" si="31"/>
        <v>0.40608910494804124</v>
      </c>
      <c r="C166">
        <f t="shared" si="32"/>
        <v>1009.5939108949192</v>
      </c>
      <c r="D166">
        <f t="shared" si="33"/>
        <v>5.6520320378897858E-14</v>
      </c>
      <c r="E166">
        <f t="shared" si="34"/>
        <v>2.1373110786736038E-2</v>
      </c>
      <c r="G166">
        <f t="shared" si="35"/>
        <v>0</v>
      </c>
      <c r="H166">
        <f t="shared" si="36"/>
        <v>9</v>
      </c>
      <c r="I166">
        <f t="shared" si="37"/>
        <v>1001</v>
      </c>
      <c r="J166">
        <f t="shared" si="38"/>
        <v>0</v>
      </c>
      <c r="K166">
        <f t="shared" si="39"/>
        <v>0</v>
      </c>
      <c r="M166">
        <f t="shared" ca="1" si="40"/>
        <v>0</v>
      </c>
      <c r="N166">
        <f t="shared" ca="1" si="41"/>
        <v>5</v>
      </c>
      <c r="O166">
        <f t="shared" ca="1" si="42"/>
        <v>1005</v>
      </c>
      <c r="P166">
        <f t="shared" ca="1" si="43"/>
        <v>0</v>
      </c>
      <c r="Q166">
        <f t="shared" ca="1" si="44"/>
        <v>0</v>
      </c>
    </row>
    <row r="167" spans="1:17" x14ac:dyDescent="0.2">
      <c r="A167">
        <f t="shared" ref="A167:A190" si="45">A166-D167</f>
        <v>1.3211277049450975E-10</v>
      </c>
      <c r="B167">
        <f t="shared" ref="B167:B190" si="46">B166+D167-E167</f>
        <v>0.38578464970069287</v>
      </c>
      <c r="C167">
        <f t="shared" ref="C167:C190" si="47">C166+E167</f>
        <v>1009.6142153501665</v>
      </c>
      <c r="D167">
        <f t="shared" ref="D167:D190" si="48">MIN($A$3*B166*A166,A166)</f>
        <v>5.3671352073646397E-14</v>
      </c>
      <c r="E167">
        <f t="shared" ref="E167:E190" si="49">MIN($B$3*B166,B166)</f>
        <v>2.0304455247402063E-2</v>
      </c>
      <c r="G167">
        <f t="shared" si="35"/>
        <v>0</v>
      </c>
      <c r="H167">
        <f t="shared" si="36"/>
        <v>9</v>
      </c>
      <c r="I167">
        <f t="shared" si="37"/>
        <v>1001</v>
      </c>
      <c r="J167">
        <f t="shared" si="38"/>
        <v>0</v>
      </c>
      <c r="K167">
        <f t="shared" si="39"/>
        <v>0</v>
      </c>
      <c r="M167">
        <f t="shared" ca="1" si="40"/>
        <v>0</v>
      </c>
      <c r="N167">
        <f t="shared" ca="1" si="41"/>
        <v>5</v>
      </c>
      <c r="O167">
        <f t="shared" ca="1" si="42"/>
        <v>1005</v>
      </c>
      <c r="P167">
        <f t="shared" ca="1" si="43"/>
        <v>0</v>
      </c>
      <c r="Q167">
        <f t="shared" ca="1" si="44"/>
        <v>0</v>
      </c>
    </row>
    <row r="168" spans="1:17" x14ac:dyDescent="0.2">
      <c r="A168">
        <f t="shared" si="45"/>
        <v>1.3206180341562354E-10</v>
      </c>
      <c r="B168">
        <f t="shared" si="46"/>
        <v>0.36649541721570916</v>
      </c>
      <c r="C168">
        <f t="shared" si="47"/>
        <v>1009.6335045826515</v>
      </c>
      <c r="D168">
        <f t="shared" si="48"/>
        <v>5.096707888621248E-14</v>
      </c>
      <c r="E168">
        <f t="shared" si="49"/>
        <v>1.9289232485034644E-2</v>
      </c>
      <c r="G168">
        <f t="shared" si="35"/>
        <v>0</v>
      </c>
      <c r="H168">
        <f t="shared" si="36"/>
        <v>9</v>
      </c>
      <c r="I168">
        <f t="shared" si="37"/>
        <v>1001</v>
      </c>
      <c r="J168">
        <f t="shared" si="38"/>
        <v>0</v>
      </c>
      <c r="K168">
        <f t="shared" si="39"/>
        <v>0</v>
      </c>
      <c r="M168">
        <f t="shared" ca="1" si="40"/>
        <v>0</v>
      </c>
      <c r="N168">
        <f t="shared" ca="1" si="41"/>
        <v>5</v>
      </c>
      <c r="O168">
        <f t="shared" ca="1" si="42"/>
        <v>1005</v>
      </c>
      <c r="P168">
        <f t="shared" ca="1" si="43"/>
        <v>0</v>
      </c>
      <c r="Q168">
        <f t="shared" ca="1" si="44"/>
        <v>0</v>
      </c>
    </row>
    <row r="169" spans="1:17" x14ac:dyDescent="0.2">
      <c r="A169">
        <f t="shared" si="45"/>
        <v>1.3201340336988247E-10</v>
      </c>
      <c r="B169">
        <f t="shared" si="46"/>
        <v>0.34817064635497214</v>
      </c>
      <c r="C169">
        <f t="shared" si="47"/>
        <v>1009.6518293535123</v>
      </c>
      <c r="D169">
        <f t="shared" si="48"/>
        <v>4.8400045741067918E-14</v>
      </c>
      <c r="E169">
        <f t="shared" si="49"/>
        <v>1.8324770860785457E-2</v>
      </c>
      <c r="G169">
        <f t="shared" si="35"/>
        <v>0</v>
      </c>
      <c r="H169">
        <f t="shared" si="36"/>
        <v>9</v>
      </c>
      <c r="I169">
        <f t="shared" si="37"/>
        <v>1001</v>
      </c>
      <c r="J169">
        <f t="shared" si="38"/>
        <v>0</v>
      </c>
      <c r="K169">
        <f t="shared" si="39"/>
        <v>0</v>
      </c>
      <c r="M169">
        <f t="shared" ca="1" si="40"/>
        <v>0</v>
      </c>
      <c r="N169">
        <f t="shared" ca="1" si="41"/>
        <v>5</v>
      </c>
      <c r="O169">
        <f t="shared" ca="1" si="42"/>
        <v>1005</v>
      </c>
      <c r="P169">
        <f t="shared" ca="1" si="43"/>
        <v>0</v>
      </c>
      <c r="Q169">
        <f t="shared" ca="1" si="44"/>
        <v>0</v>
      </c>
    </row>
    <row r="170" spans="1:17" x14ac:dyDescent="0.2">
      <c r="A170">
        <f t="shared" si="45"/>
        <v>1.3196744017790365E-10</v>
      </c>
      <c r="B170">
        <f t="shared" si="46"/>
        <v>0.33076211403726952</v>
      </c>
      <c r="C170">
        <f t="shared" si="47"/>
        <v>1009.6692378858301</v>
      </c>
      <c r="D170">
        <f t="shared" si="48"/>
        <v>4.5963191978811632E-14</v>
      </c>
      <c r="E170">
        <f t="shared" si="49"/>
        <v>1.7408532317748606E-2</v>
      </c>
      <c r="G170">
        <f t="shared" si="35"/>
        <v>0</v>
      </c>
      <c r="H170">
        <f t="shared" si="36"/>
        <v>9</v>
      </c>
      <c r="I170">
        <f t="shared" si="37"/>
        <v>1001</v>
      </c>
      <c r="J170">
        <f t="shared" si="38"/>
        <v>0</v>
      </c>
      <c r="K170">
        <f t="shared" si="39"/>
        <v>0</v>
      </c>
      <c r="M170">
        <f t="shared" ca="1" si="40"/>
        <v>0</v>
      </c>
      <c r="N170">
        <f t="shared" ca="1" si="41"/>
        <v>5</v>
      </c>
      <c r="O170">
        <f t="shared" ca="1" si="42"/>
        <v>1005</v>
      </c>
      <c r="P170">
        <f t="shared" ca="1" si="43"/>
        <v>0</v>
      </c>
      <c r="Q170">
        <f t="shared" ca="1" si="44"/>
        <v>0</v>
      </c>
    </row>
    <row r="171" spans="1:17" x14ac:dyDescent="0.2">
      <c r="A171">
        <f t="shared" si="45"/>
        <v>1.3192379034840633E-10</v>
      </c>
      <c r="B171">
        <f t="shared" si="46"/>
        <v>0.31422400833544967</v>
      </c>
      <c r="C171">
        <f t="shared" si="47"/>
        <v>1009.685775991532</v>
      </c>
      <c r="D171">
        <f t="shared" si="48"/>
        <v>4.364982949733031E-14</v>
      </c>
      <c r="E171">
        <f t="shared" si="49"/>
        <v>1.6538105701863478E-2</v>
      </c>
      <c r="G171">
        <f t="shared" si="35"/>
        <v>0</v>
      </c>
      <c r="H171">
        <f t="shared" si="36"/>
        <v>9</v>
      </c>
      <c r="I171">
        <f t="shared" si="37"/>
        <v>1001</v>
      </c>
      <c r="J171">
        <f t="shared" si="38"/>
        <v>0</v>
      </c>
      <c r="K171">
        <f t="shared" si="39"/>
        <v>0</v>
      </c>
      <c r="M171">
        <f t="shared" ca="1" si="40"/>
        <v>0</v>
      </c>
      <c r="N171">
        <f t="shared" ca="1" si="41"/>
        <v>5</v>
      </c>
      <c r="O171">
        <f t="shared" ca="1" si="42"/>
        <v>1005</v>
      </c>
      <c r="P171">
        <f t="shared" ca="1" si="43"/>
        <v>0</v>
      </c>
      <c r="Q171">
        <f t="shared" ca="1" si="44"/>
        <v>0</v>
      </c>
    </row>
    <row r="172" spans="1:17" x14ac:dyDescent="0.2">
      <c r="A172">
        <f t="shared" si="45"/>
        <v>1.3188233672620824E-10</v>
      </c>
      <c r="B172">
        <f t="shared" si="46"/>
        <v>0.29851280791871865</v>
      </c>
      <c r="C172">
        <f t="shared" si="47"/>
        <v>1009.7014871919487</v>
      </c>
      <c r="D172">
        <f t="shared" si="48"/>
        <v>4.1453622198081743E-14</v>
      </c>
      <c r="E172">
        <f t="shared" si="49"/>
        <v>1.5711200416772483E-2</v>
      </c>
      <c r="G172">
        <f t="shared" si="35"/>
        <v>0</v>
      </c>
      <c r="H172">
        <f t="shared" si="36"/>
        <v>9</v>
      </c>
      <c r="I172">
        <f t="shared" si="37"/>
        <v>1001</v>
      </c>
      <c r="J172">
        <f t="shared" si="38"/>
        <v>0</v>
      </c>
      <c r="K172">
        <f t="shared" si="39"/>
        <v>0</v>
      </c>
      <c r="M172">
        <f t="shared" ca="1" si="40"/>
        <v>0</v>
      </c>
      <c r="N172">
        <f t="shared" ca="1" si="41"/>
        <v>5</v>
      </c>
      <c r="O172">
        <f t="shared" ca="1" si="42"/>
        <v>1005</v>
      </c>
      <c r="P172">
        <f t="shared" ca="1" si="43"/>
        <v>0</v>
      </c>
      <c r="Q172">
        <f t="shared" ca="1" si="44"/>
        <v>0</v>
      </c>
    </row>
    <row r="173" spans="1:17" x14ac:dyDescent="0.2">
      <c r="A173">
        <f t="shared" si="45"/>
        <v>1.3184296815955723E-10</v>
      </c>
      <c r="B173">
        <f t="shared" si="46"/>
        <v>0.28358716752282209</v>
      </c>
      <c r="C173">
        <f t="shared" si="47"/>
        <v>1009.7164128323446</v>
      </c>
      <c r="D173">
        <f t="shared" si="48"/>
        <v>3.9368566651022374E-14</v>
      </c>
      <c r="E173">
        <f t="shared" si="49"/>
        <v>1.4925640395935934E-2</v>
      </c>
      <c r="G173">
        <f t="shared" si="35"/>
        <v>0</v>
      </c>
      <c r="H173">
        <f t="shared" si="36"/>
        <v>9</v>
      </c>
      <c r="I173">
        <f t="shared" si="37"/>
        <v>1001</v>
      </c>
      <c r="J173">
        <f t="shared" si="38"/>
        <v>0</v>
      </c>
      <c r="K173">
        <f t="shared" si="39"/>
        <v>0</v>
      </c>
      <c r="M173">
        <f t="shared" ca="1" si="40"/>
        <v>0</v>
      </c>
      <c r="N173">
        <f t="shared" ca="1" si="41"/>
        <v>5</v>
      </c>
      <c r="O173">
        <f t="shared" ca="1" si="42"/>
        <v>1005</v>
      </c>
      <c r="P173">
        <f t="shared" ca="1" si="43"/>
        <v>0</v>
      </c>
      <c r="Q173">
        <f t="shared" ca="1" si="44"/>
        <v>0</v>
      </c>
    </row>
    <row r="174" spans="1:17" x14ac:dyDescent="0.2">
      <c r="A174">
        <f t="shared" si="45"/>
        <v>1.3180557918565906E-10</v>
      </c>
      <c r="B174">
        <f t="shared" si="46"/>
        <v>0.26940780914671841</v>
      </c>
      <c r="C174">
        <f t="shared" si="47"/>
        <v>1009.7305921907208</v>
      </c>
      <c r="D174">
        <f t="shared" si="48"/>
        <v>3.7388973898170452E-14</v>
      </c>
      <c r="E174">
        <f t="shared" si="49"/>
        <v>1.4179358376141106E-2</v>
      </c>
      <c r="G174">
        <f t="shared" si="35"/>
        <v>0</v>
      </c>
      <c r="H174">
        <f t="shared" si="36"/>
        <v>9</v>
      </c>
      <c r="I174">
        <f t="shared" si="37"/>
        <v>1001</v>
      </c>
      <c r="J174">
        <f t="shared" si="38"/>
        <v>0</v>
      </c>
      <c r="K174">
        <f t="shared" si="39"/>
        <v>0</v>
      </c>
      <c r="M174">
        <f t="shared" ca="1" si="40"/>
        <v>0</v>
      </c>
      <c r="N174">
        <f t="shared" ca="1" si="41"/>
        <v>5</v>
      </c>
      <c r="O174">
        <f t="shared" ca="1" si="42"/>
        <v>1005</v>
      </c>
      <c r="P174">
        <f t="shared" ca="1" si="43"/>
        <v>0</v>
      </c>
      <c r="Q174">
        <f t="shared" ca="1" si="44"/>
        <v>0</v>
      </c>
    </row>
    <row r="175" spans="1:17" x14ac:dyDescent="0.2">
      <c r="A175">
        <f t="shared" si="45"/>
        <v>1.3177006973333734E-10</v>
      </c>
      <c r="B175">
        <f t="shared" si="46"/>
        <v>0.25593741868941799</v>
      </c>
      <c r="C175">
        <f t="shared" si="47"/>
        <v>1009.7440625811781</v>
      </c>
      <c r="D175">
        <f t="shared" si="48"/>
        <v>3.5509452321722717E-14</v>
      </c>
      <c r="E175">
        <f t="shared" si="49"/>
        <v>1.3470390457335921E-2</v>
      </c>
      <c r="G175">
        <f t="shared" si="35"/>
        <v>0</v>
      </c>
      <c r="H175">
        <f t="shared" si="36"/>
        <v>9</v>
      </c>
      <c r="I175">
        <f t="shared" si="37"/>
        <v>1001</v>
      </c>
      <c r="J175">
        <f t="shared" si="38"/>
        <v>0</v>
      </c>
      <c r="K175">
        <f t="shared" si="39"/>
        <v>0</v>
      </c>
      <c r="M175">
        <f t="shared" ca="1" si="40"/>
        <v>0</v>
      </c>
      <c r="N175">
        <f t="shared" ca="1" si="41"/>
        <v>5</v>
      </c>
      <c r="O175">
        <f t="shared" ca="1" si="42"/>
        <v>1005</v>
      </c>
      <c r="P175">
        <f t="shared" ca="1" si="43"/>
        <v>0</v>
      </c>
      <c r="Q175">
        <f t="shared" ca="1" si="44"/>
        <v>0</v>
      </c>
    </row>
    <row r="176" spans="1:17" x14ac:dyDescent="0.2">
      <c r="A176">
        <f t="shared" si="45"/>
        <v>1.3173634484182927E-10</v>
      </c>
      <c r="B176">
        <f t="shared" si="46"/>
        <v>0.24314054775498084</v>
      </c>
      <c r="C176">
        <f t="shared" si="47"/>
        <v>1009.7568594521126</v>
      </c>
      <c r="D176">
        <f t="shared" si="48"/>
        <v>3.372489150807497E-14</v>
      </c>
      <c r="E176">
        <f t="shared" si="49"/>
        <v>1.27968709344709E-2</v>
      </c>
      <c r="G176">
        <f t="shared" si="35"/>
        <v>0</v>
      </c>
      <c r="H176">
        <f t="shared" si="36"/>
        <v>9</v>
      </c>
      <c r="I176">
        <f t="shared" si="37"/>
        <v>1001</v>
      </c>
      <c r="J176">
        <f t="shared" si="38"/>
        <v>0</v>
      </c>
      <c r="K176">
        <f t="shared" si="39"/>
        <v>0</v>
      </c>
      <c r="M176">
        <f t="shared" ca="1" si="40"/>
        <v>0</v>
      </c>
      <c r="N176">
        <f t="shared" ca="1" si="41"/>
        <v>5</v>
      </c>
      <c r="O176">
        <f t="shared" ca="1" si="42"/>
        <v>1005</v>
      </c>
      <c r="P176">
        <f t="shared" ca="1" si="43"/>
        <v>0</v>
      </c>
      <c r="Q176">
        <f t="shared" ca="1" si="44"/>
        <v>0</v>
      </c>
    </row>
    <row r="177" spans="1:17" x14ac:dyDescent="0.2">
      <c r="A177">
        <f t="shared" si="45"/>
        <v>1.317043143947852E-10</v>
      </c>
      <c r="B177">
        <f t="shared" si="46"/>
        <v>0.23098352036726383</v>
      </c>
      <c r="C177">
        <f t="shared" si="47"/>
        <v>1009.7690164795004</v>
      </c>
      <c r="D177">
        <f t="shared" si="48"/>
        <v>3.2030447044081413E-14</v>
      </c>
      <c r="E177">
        <f t="shared" si="49"/>
        <v>1.2157027387749042E-2</v>
      </c>
      <c r="G177">
        <f t="shared" si="35"/>
        <v>0</v>
      </c>
      <c r="H177">
        <f t="shared" si="36"/>
        <v>9</v>
      </c>
      <c r="I177">
        <f t="shared" si="37"/>
        <v>1001</v>
      </c>
      <c r="J177">
        <f t="shared" si="38"/>
        <v>0</v>
      </c>
      <c r="K177">
        <f t="shared" si="39"/>
        <v>0</v>
      </c>
      <c r="M177">
        <f t="shared" ca="1" si="40"/>
        <v>0</v>
      </c>
      <c r="N177">
        <f t="shared" ca="1" si="41"/>
        <v>5</v>
      </c>
      <c r="O177">
        <f t="shared" ca="1" si="42"/>
        <v>1005</v>
      </c>
      <c r="P177">
        <f t="shared" ca="1" si="43"/>
        <v>0</v>
      </c>
      <c r="Q177">
        <f t="shared" ca="1" si="44"/>
        <v>0</v>
      </c>
    </row>
    <row r="178" spans="1:17" x14ac:dyDescent="0.2">
      <c r="A178">
        <f t="shared" si="45"/>
        <v>1.3167389286859873E-10</v>
      </c>
      <c r="B178">
        <f t="shared" si="46"/>
        <v>0.21943434434893105</v>
      </c>
      <c r="C178">
        <f t="shared" si="47"/>
        <v>1009.7805656555187</v>
      </c>
      <c r="D178">
        <f t="shared" si="48"/>
        <v>3.0421526186464385E-14</v>
      </c>
      <c r="E178">
        <f t="shared" si="49"/>
        <v>1.1549176018363192E-2</v>
      </c>
      <c r="G178">
        <f t="shared" si="35"/>
        <v>0</v>
      </c>
      <c r="H178">
        <f t="shared" si="36"/>
        <v>9</v>
      </c>
      <c r="I178">
        <f t="shared" si="37"/>
        <v>1001</v>
      </c>
      <c r="J178">
        <f t="shared" si="38"/>
        <v>0</v>
      </c>
      <c r="K178">
        <f t="shared" si="39"/>
        <v>0</v>
      </c>
      <c r="M178">
        <f t="shared" ca="1" si="40"/>
        <v>0</v>
      </c>
      <c r="N178">
        <f t="shared" ca="1" si="41"/>
        <v>5</v>
      </c>
      <c r="O178">
        <f t="shared" ca="1" si="42"/>
        <v>1005</v>
      </c>
      <c r="P178">
        <f t="shared" ca="1" si="43"/>
        <v>0</v>
      </c>
      <c r="Q178">
        <f t="shared" ca="1" si="44"/>
        <v>0</v>
      </c>
    </row>
    <row r="179" spans="1:17" x14ac:dyDescent="0.2">
      <c r="A179">
        <f t="shared" si="45"/>
        <v>1.3164499909424924E-10</v>
      </c>
      <c r="B179">
        <f t="shared" si="46"/>
        <v>0.20846262713151339</v>
      </c>
      <c r="C179">
        <f t="shared" si="47"/>
        <v>1009.7915373727361</v>
      </c>
      <c r="D179">
        <f t="shared" si="48"/>
        <v>2.8893774349492353E-14</v>
      </c>
      <c r="E179">
        <f t="shared" si="49"/>
        <v>1.0971717217446553E-2</v>
      </c>
      <c r="G179">
        <f t="shared" si="35"/>
        <v>0</v>
      </c>
      <c r="H179">
        <f t="shared" si="36"/>
        <v>9</v>
      </c>
      <c r="I179">
        <f t="shared" si="37"/>
        <v>1001</v>
      </c>
      <c r="J179">
        <f t="shared" si="38"/>
        <v>0</v>
      </c>
      <c r="K179">
        <f t="shared" si="39"/>
        <v>0</v>
      </c>
      <c r="M179">
        <f t="shared" ca="1" si="40"/>
        <v>0</v>
      </c>
      <c r="N179">
        <f t="shared" ca="1" si="41"/>
        <v>5</v>
      </c>
      <c r="O179">
        <f t="shared" ca="1" si="42"/>
        <v>1005</v>
      </c>
      <c r="P179">
        <f t="shared" ca="1" si="43"/>
        <v>0</v>
      </c>
      <c r="Q179">
        <f t="shared" ca="1" si="44"/>
        <v>0</v>
      </c>
    </row>
    <row r="180" spans="1:17" x14ac:dyDescent="0.2">
      <c r="A180">
        <f t="shared" si="45"/>
        <v>1.3161755603188933E-10</v>
      </c>
      <c r="B180">
        <f t="shared" si="46"/>
        <v>0.19803949577496519</v>
      </c>
      <c r="C180">
        <f t="shared" si="47"/>
        <v>1009.8019605040927</v>
      </c>
      <c r="D180">
        <f t="shared" si="48"/>
        <v>2.7443062359912899E-14</v>
      </c>
      <c r="E180">
        <f t="shared" si="49"/>
        <v>1.042313135657567E-2</v>
      </c>
      <c r="G180">
        <f t="shared" si="35"/>
        <v>0</v>
      </c>
      <c r="H180">
        <f t="shared" si="36"/>
        <v>9</v>
      </c>
      <c r="I180">
        <f t="shared" si="37"/>
        <v>1001</v>
      </c>
      <c r="J180">
        <f t="shared" si="38"/>
        <v>0</v>
      </c>
      <c r="K180">
        <f t="shared" si="39"/>
        <v>0</v>
      </c>
      <c r="M180">
        <f t="shared" ca="1" si="40"/>
        <v>0</v>
      </c>
      <c r="N180">
        <f t="shared" ca="1" si="41"/>
        <v>5</v>
      </c>
      <c r="O180">
        <f t="shared" ca="1" si="42"/>
        <v>1005</v>
      </c>
      <c r="P180">
        <f t="shared" ca="1" si="43"/>
        <v>0</v>
      </c>
      <c r="Q180">
        <f t="shared" ca="1" si="44"/>
        <v>0</v>
      </c>
    </row>
    <row r="181" spans="1:17" x14ac:dyDescent="0.2">
      <c r="A181">
        <f t="shared" si="45"/>
        <v>1.3159149055745764E-10</v>
      </c>
      <c r="B181">
        <f t="shared" si="46"/>
        <v>0.18813752098624298</v>
      </c>
      <c r="C181">
        <f t="shared" si="47"/>
        <v>1009.8118624788814</v>
      </c>
      <c r="D181">
        <f t="shared" si="48"/>
        <v>2.606547443168859E-14</v>
      </c>
      <c r="E181">
        <f t="shared" si="49"/>
        <v>9.9019747887482603E-3</v>
      </c>
      <c r="G181">
        <f t="shared" si="35"/>
        <v>0</v>
      </c>
      <c r="H181">
        <f t="shared" si="36"/>
        <v>9</v>
      </c>
      <c r="I181">
        <f t="shared" si="37"/>
        <v>1001</v>
      </c>
      <c r="J181">
        <f t="shared" si="38"/>
        <v>0</v>
      </c>
      <c r="K181">
        <f t="shared" si="39"/>
        <v>0</v>
      </c>
      <c r="M181">
        <f t="shared" ca="1" si="40"/>
        <v>0</v>
      </c>
      <c r="N181">
        <f t="shared" ca="1" si="41"/>
        <v>5</v>
      </c>
      <c r="O181">
        <f t="shared" ca="1" si="42"/>
        <v>1005</v>
      </c>
      <c r="P181">
        <f t="shared" ca="1" si="43"/>
        <v>0</v>
      </c>
      <c r="Q181">
        <f t="shared" ca="1" si="44"/>
        <v>0</v>
      </c>
    </row>
    <row r="182" spans="1:17" x14ac:dyDescent="0.2">
      <c r="A182">
        <f t="shared" si="45"/>
        <v>1.3156673326064129E-10</v>
      </c>
      <c r="B182">
        <f t="shared" si="46"/>
        <v>0.17873064493695559</v>
      </c>
      <c r="C182">
        <f t="shared" si="47"/>
        <v>1009.8212693549307</v>
      </c>
      <c r="D182">
        <f t="shared" si="48"/>
        <v>2.475729681636468E-14</v>
      </c>
      <c r="E182">
        <f t="shared" si="49"/>
        <v>9.4068760493121496E-3</v>
      </c>
      <c r="G182">
        <f t="shared" si="35"/>
        <v>0</v>
      </c>
      <c r="H182">
        <f t="shared" si="36"/>
        <v>9</v>
      </c>
      <c r="I182">
        <f t="shared" si="37"/>
        <v>1001</v>
      </c>
      <c r="J182">
        <f t="shared" si="38"/>
        <v>0</v>
      </c>
      <c r="K182">
        <f t="shared" si="39"/>
        <v>0</v>
      </c>
      <c r="M182">
        <f t="shared" ca="1" si="40"/>
        <v>0</v>
      </c>
      <c r="N182">
        <f t="shared" ca="1" si="41"/>
        <v>5</v>
      </c>
      <c r="O182">
        <f t="shared" ca="1" si="42"/>
        <v>1005</v>
      </c>
      <c r="P182">
        <f t="shared" ca="1" si="43"/>
        <v>0</v>
      </c>
      <c r="Q182">
        <f t="shared" ca="1" si="44"/>
        <v>0</v>
      </c>
    </row>
    <row r="183" spans="1:17" x14ac:dyDescent="0.2">
      <c r="A183">
        <f t="shared" si="45"/>
        <v>1.3154321825355337E-10</v>
      </c>
      <c r="B183">
        <f t="shared" si="46"/>
        <v>0.16979411269013131</v>
      </c>
      <c r="C183">
        <f t="shared" si="47"/>
        <v>1009.8302058871775</v>
      </c>
      <c r="D183">
        <f t="shared" si="48"/>
        <v>2.3515007087922824E-14</v>
      </c>
      <c r="E183">
        <f t="shared" si="49"/>
        <v>8.9365322468477806E-3</v>
      </c>
      <c r="G183">
        <f t="shared" si="35"/>
        <v>0</v>
      </c>
      <c r="H183">
        <f t="shared" si="36"/>
        <v>9</v>
      </c>
      <c r="I183">
        <f t="shared" si="37"/>
        <v>1001</v>
      </c>
      <c r="J183">
        <f t="shared" si="38"/>
        <v>0</v>
      </c>
      <c r="K183">
        <f t="shared" si="39"/>
        <v>0</v>
      </c>
      <c r="M183">
        <f t="shared" ca="1" si="40"/>
        <v>0</v>
      </c>
      <c r="N183">
        <f t="shared" ca="1" si="41"/>
        <v>5</v>
      </c>
      <c r="O183">
        <f t="shared" ca="1" si="42"/>
        <v>1005</v>
      </c>
      <c r="P183">
        <f t="shared" ca="1" si="43"/>
        <v>0</v>
      </c>
      <c r="Q183">
        <f t="shared" ca="1" si="44"/>
        <v>0</v>
      </c>
    </row>
    <row r="184" spans="1:17" x14ac:dyDescent="0.2">
      <c r="A184">
        <f t="shared" si="45"/>
        <v>1.315208829895296E-10</v>
      </c>
      <c r="B184">
        <f t="shared" si="46"/>
        <v>0.16130440705564708</v>
      </c>
      <c r="C184">
        <f t="shared" si="47"/>
        <v>1009.838695592812</v>
      </c>
      <c r="D184">
        <f t="shared" si="48"/>
        <v>2.2335264023766379E-14</v>
      </c>
      <c r="E184">
        <f t="shared" si="49"/>
        <v>8.4897056345065655E-3</v>
      </c>
      <c r="G184">
        <f t="shared" si="35"/>
        <v>0</v>
      </c>
      <c r="H184">
        <f t="shared" si="36"/>
        <v>9</v>
      </c>
      <c r="I184">
        <f t="shared" si="37"/>
        <v>1001</v>
      </c>
      <c r="J184">
        <f t="shared" si="38"/>
        <v>0</v>
      </c>
      <c r="K184">
        <f t="shared" si="39"/>
        <v>0</v>
      </c>
      <c r="M184">
        <f t="shared" ca="1" si="40"/>
        <v>0</v>
      </c>
      <c r="N184">
        <f t="shared" ca="1" si="41"/>
        <v>5</v>
      </c>
      <c r="O184">
        <f t="shared" ca="1" si="42"/>
        <v>1005</v>
      </c>
      <c r="P184">
        <f t="shared" ca="1" si="43"/>
        <v>0</v>
      </c>
      <c r="Q184">
        <f t="shared" ca="1" si="44"/>
        <v>0</v>
      </c>
    </row>
    <row r="185" spans="1:17" x14ac:dyDescent="0.2">
      <c r="A185">
        <f t="shared" si="45"/>
        <v>1.3149966809148354E-10</v>
      </c>
      <c r="B185">
        <f t="shared" si="46"/>
        <v>0.15323918670288594</v>
      </c>
      <c r="C185">
        <f t="shared" si="47"/>
        <v>1009.8467608131648</v>
      </c>
      <c r="D185">
        <f t="shared" si="48"/>
        <v>2.1214898046061213E-14</v>
      </c>
      <c r="E185">
        <f t="shared" si="49"/>
        <v>8.0652203527823551E-3</v>
      </c>
      <c r="G185">
        <f t="shared" si="35"/>
        <v>0</v>
      </c>
      <c r="H185">
        <f t="shared" si="36"/>
        <v>9</v>
      </c>
      <c r="I185">
        <f t="shared" si="37"/>
        <v>1001</v>
      </c>
      <c r="J185">
        <f t="shared" si="38"/>
        <v>0</v>
      </c>
      <c r="K185">
        <f t="shared" si="39"/>
        <v>0</v>
      </c>
      <c r="M185">
        <f t="shared" ca="1" si="40"/>
        <v>0</v>
      </c>
      <c r="N185">
        <f t="shared" ca="1" si="41"/>
        <v>5</v>
      </c>
      <c r="O185">
        <f t="shared" ca="1" si="42"/>
        <v>1005</v>
      </c>
      <c r="P185">
        <f t="shared" ca="1" si="43"/>
        <v>0</v>
      </c>
      <c r="Q185">
        <f t="shared" ca="1" si="44"/>
        <v>0</v>
      </c>
    </row>
    <row r="186" spans="1:17" x14ac:dyDescent="0.2">
      <c r="A186">
        <f t="shared" si="45"/>
        <v>1.314795171892935E-10</v>
      </c>
      <c r="B186">
        <f t="shared" si="46"/>
        <v>0.1455772273677618</v>
      </c>
      <c r="C186">
        <f t="shared" si="47"/>
        <v>1009.8544227724999</v>
      </c>
      <c r="D186">
        <f t="shared" si="48"/>
        <v>2.0150902190038381E-14</v>
      </c>
      <c r="E186">
        <f t="shared" si="49"/>
        <v>7.6619593351442972E-3</v>
      </c>
      <c r="G186">
        <f t="shared" si="35"/>
        <v>0</v>
      </c>
      <c r="H186">
        <f t="shared" si="36"/>
        <v>9</v>
      </c>
      <c r="I186">
        <f t="shared" si="37"/>
        <v>1001</v>
      </c>
      <c r="J186">
        <f t="shared" si="38"/>
        <v>0</v>
      </c>
      <c r="K186">
        <f t="shared" si="39"/>
        <v>0</v>
      </c>
      <c r="M186">
        <f t="shared" ca="1" si="40"/>
        <v>0</v>
      </c>
      <c r="N186">
        <f t="shared" ca="1" si="41"/>
        <v>5</v>
      </c>
      <c r="O186">
        <f t="shared" ca="1" si="42"/>
        <v>1005</v>
      </c>
      <c r="P186">
        <f t="shared" ca="1" si="43"/>
        <v>0</v>
      </c>
      <c r="Q186">
        <f t="shared" ca="1" si="44"/>
        <v>0</v>
      </c>
    </row>
    <row r="187" spans="1:17" x14ac:dyDescent="0.2">
      <c r="A187">
        <f t="shared" si="45"/>
        <v>1.3146037676572542E-10</v>
      </c>
      <c r="B187">
        <f t="shared" si="46"/>
        <v>0.13829836599939285</v>
      </c>
      <c r="C187">
        <f t="shared" si="47"/>
        <v>1009.8617016338683</v>
      </c>
      <c r="D187">
        <f t="shared" si="48"/>
        <v>1.9140423568069328E-14</v>
      </c>
      <c r="E187">
        <f t="shared" si="49"/>
        <v>7.2788613683880902E-3</v>
      </c>
      <c r="G187">
        <f t="shared" si="35"/>
        <v>0</v>
      </c>
      <c r="H187">
        <f t="shared" si="36"/>
        <v>9</v>
      </c>
      <c r="I187">
        <f t="shared" si="37"/>
        <v>1001</v>
      </c>
      <c r="J187">
        <f t="shared" si="38"/>
        <v>0</v>
      </c>
      <c r="K187">
        <f t="shared" si="39"/>
        <v>0</v>
      </c>
      <c r="M187">
        <f t="shared" ca="1" si="40"/>
        <v>0</v>
      </c>
      <c r="N187">
        <f t="shared" ca="1" si="41"/>
        <v>5</v>
      </c>
      <c r="O187">
        <f t="shared" ca="1" si="42"/>
        <v>1005</v>
      </c>
      <c r="P187">
        <f t="shared" ca="1" si="43"/>
        <v>0</v>
      </c>
      <c r="Q187">
        <f t="shared" ca="1" si="44"/>
        <v>0</v>
      </c>
    </row>
    <row r="188" spans="1:17" x14ac:dyDescent="0.2">
      <c r="A188">
        <f t="shared" si="45"/>
        <v>1.3144219601042505E-10</v>
      </c>
      <c r="B188">
        <f t="shared" si="46"/>
        <v>0.13138344769944138</v>
      </c>
      <c r="C188">
        <f t="shared" si="47"/>
        <v>1009.8686165521683</v>
      </c>
      <c r="D188">
        <f t="shared" si="48"/>
        <v>1.8180755300364373E-14</v>
      </c>
      <c r="E188">
        <f t="shared" si="49"/>
        <v>6.9149182999696428E-3</v>
      </c>
      <c r="G188">
        <f t="shared" si="35"/>
        <v>0</v>
      </c>
      <c r="H188">
        <f t="shared" si="36"/>
        <v>9</v>
      </c>
      <c r="I188">
        <f t="shared" si="37"/>
        <v>1001</v>
      </c>
      <c r="J188">
        <f t="shared" si="38"/>
        <v>0</v>
      </c>
      <c r="K188">
        <f t="shared" si="39"/>
        <v>0</v>
      </c>
      <c r="M188">
        <f t="shared" ca="1" si="40"/>
        <v>0</v>
      </c>
      <c r="N188">
        <f t="shared" ca="1" si="41"/>
        <v>5</v>
      </c>
      <c r="O188">
        <f t="shared" ca="1" si="42"/>
        <v>1005</v>
      </c>
      <c r="P188">
        <f t="shared" ca="1" si="43"/>
        <v>0</v>
      </c>
      <c r="Q188">
        <f t="shared" ca="1" si="44"/>
        <v>0</v>
      </c>
    </row>
    <row r="189" spans="1:17" x14ac:dyDescent="0.2">
      <c r="A189">
        <f t="shared" si="45"/>
        <v>1.3142492668154002E-10</v>
      </c>
      <c r="B189">
        <f t="shared" si="46"/>
        <v>0.12481427531448658</v>
      </c>
      <c r="C189">
        <f t="shared" si="47"/>
        <v>1009.8751857245533</v>
      </c>
      <c r="D189">
        <f t="shared" si="48"/>
        <v>1.72693288850354E-14</v>
      </c>
      <c r="E189">
        <f t="shared" si="49"/>
        <v>6.5691723849720697E-3</v>
      </c>
      <c r="G189">
        <f t="shared" si="35"/>
        <v>0</v>
      </c>
      <c r="H189">
        <f t="shared" si="36"/>
        <v>9</v>
      </c>
      <c r="I189">
        <f t="shared" si="37"/>
        <v>1001</v>
      </c>
      <c r="J189">
        <f t="shared" si="38"/>
        <v>0</v>
      </c>
      <c r="K189">
        <f t="shared" si="39"/>
        <v>0</v>
      </c>
      <c r="M189">
        <f t="shared" ca="1" si="40"/>
        <v>0</v>
      </c>
      <c r="N189">
        <f t="shared" ca="1" si="41"/>
        <v>5</v>
      </c>
      <c r="O189">
        <f t="shared" ca="1" si="42"/>
        <v>1005</v>
      </c>
      <c r="P189">
        <f t="shared" ca="1" si="43"/>
        <v>0</v>
      </c>
      <c r="Q189">
        <f t="shared" ca="1" si="44"/>
        <v>0</v>
      </c>
    </row>
    <row r="190" spans="1:17" x14ac:dyDescent="0.2">
      <c r="A190">
        <f t="shared" si="45"/>
        <v>1.3140852297455801E-10</v>
      </c>
      <c r="B190">
        <f t="shared" si="46"/>
        <v>0.11857356154877866</v>
      </c>
      <c r="C190">
        <f t="shared" si="47"/>
        <v>1009.881426438319</v>
      </c>
      <c r="D190">
        <f t="shared" si="48"/>
        <v>1.6403706982015946E-14</v>
      </c>
      <c r="E190">
        <f t="shared" si="49"/>
        <v>6.2407137657243296E-3</v>
      </c>
      <c r="G190">
        <f t="shared" si="35"/>
        <v>0</v>
      </c>
      <c r="H190">
        <f t="shared" si="36"/>
        <v>9</v>
      </c>
      <c r="I190">
        <f t="shared" si="37"/>
        <v>1001</v>
      </c>
      <c r="J190">
        <f t="shared" si="38"/>
        <v>0</v>
      </c>
      <c r="K190">
        <f t="shared" si="39"/>
        <v>0</v>
      </c>
      <c r="M190">
        <f t="shared" ca="1" si="40"/>
        <v>0</v>
      </c>
      <c r="N190">
        <f t="shared" ca="1" si="41"/>
        <v>5</v>
      </c>
      <c r="O190">
        <f t="shared" ca="1" si="42"/>
        <v>1005</v>
      </c>
      <c r="P190">
        <f t="shared" ca="1" si="43"/>
        <v>0</v>
      </c>
      <c r="Q190">
        <f t="shared" ca="1" si="44"/>
        <v>0</v>
      </c>
    </row>
    <row r="409" spans="10:14" x14ac:dyDescent="0.2">
      <c r="N409">
        <v>1</v>
      </c>
    </row>
    <row r="410" spans="10:14" x14ac:dyDescent="0.2">
      <c r="J410" t="e">
        <f ca="1">MIN(2*beta*H409*G409*RAND(),G409)</f>
        <v>#REF!</v>
      </c>
      <c r="K410" t="e">
        <f ca="1">MIN(2*ro*H409*RAND(),H409)</f>
        <v>#REF!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SIR</vt:lpstr>
      <vt:lpstr>SIR resolt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 Prats</dc:creator>
  <cp:lastModifiedBy>Martí Prats Soler</cp:lastModifiedBy>
  <dcterms:created xsi:type="dcterms:W3CDTF">2018-02-24T17:52:27Z</dcterms:created>
  <dcterms:modified xsi:type="dcterms:W3CDTF">2025-07-17T08:52:58Z</dcterms:modified>
</cp:coreProperties>
</file>